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S:\ZO č. 4_2021\"/>
    </mc:Choice>
  </mc:AlternateContent>
  <xr:revisionPtr revIDLastSave="0" documentId="8_{FE7CF642-0153-4F2C-ABCA-3141907C25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_2021_v6_navrhova_cast_priot" sheetId="1" r:id="rId1"/>
  </sheets>
  <definedNames>
    <definedName name="_xlnm._FilterDatabase" localSheetId="0" hidden="1">PRO_2021_v6_navrhova_cast_priot!$E$2:$BV$94</definedName>
  </definedNames>
  <calcPr calcId="191029"/>
</workbook>
</file>

<file path=xl/calcChain.xml><?xml version="1.0" encoding="utf-8"?>
<calcChain xmlns="http://schemas.openxmlformats.org/spreadsheetml/2006/main">
  <c r="BU5" i="1" l="1"/>
  <c r="BV5" i="1"/>
  <c r="BU6" i="1"/>
  <c r="BV6" i="1"/>
  <c r="BU7" i="1"/>
  <c r="BV7" i="1"/>
  <c r="BU8" i="1"/>
  <c r="BV8" i="1"/>
  <c r="BU9" i="1"/>
  <c r="BV9" i="1"/>
  <c r="BU10" i="1"/>
  <c r="BV10" i="1"/>
  <c r="BU11" i="1"/>
  <c r="BV11" i="1"/>
  <c r="BU12" i="1"/>
  <c r="BV12" i="1"/>
  <c r="BU13" i="1"/>
  <c r="BV13" i="1"/>
  <c r="BU14" i="1"/>
  <c r="BV14" i="1"/>
  <c r="BU15" i="1"/>
  <c r="BV15" i="1"/>
  <c r="BU16" i="1"/>
  <c r="BV16" i="1"/>
  <c r="BU17" i="1"/>
  <c r="BV17" i="1"/>
  <c r="BU18" i="1"/>
  <c r="BV18" i="1"/>
  <c r="BU19" i="1"/>
  <c r="BV19" i="1"/>
  <c r="BU20" i="1"/>
  <c r="BV20" i="1"/>
  <c r="BU21" i="1"/>
  <c r="BV21" i="1"/>
  <c r="BU22" i="1"/>
  <c r="BV22" i="1"/>
  <c r="BU23" i="1"/>
  <c r="BV23" i="1"/>
  <c r="BU24" i="1"/>
  <c r="BV24" i="1"/>
  <c r="BU25" i="1"/>
  <c r="BV25" i="1"/>
  <c r="BU26" i="1"/>
  <c r="BV26" i="1"/>
  <c r="BU27" i="1"/>
  <c r="BV27" i="1"/>
  <c r="BU28" i="1"/>
  <c r="BV28" i="1"/>
  <c r="BU29" i="1"/>
  <c r="BV29" i="1"/>
  <c r="BU30" i="1"/>
  <c r="BV30" i="1"/>
  <c r="BU31" i="1"/>
  <c r="BV31" i="1"/>
  <c r="BU32" i="1"/>
  <c r="BV32" i="1"/>
  <c r="BU33" i="1"/>
  <c r="BV33" i="1"/>
  <c r="BU34" i="1"/>
  <c r="BV34" i="1"/>
  <c r="BU35" i="1"/>
  <c r="BV35" i="1"/>
  <c r="BU36" i="1"/>
  <c r="BV36" i="1"/>
  <c r="BU37" i="1"/>
  <c r="BV37" i="1"/>
  <c r="BU38" i="1"/>
  <c r="BV38" i="1"/>
  <c r="BU39" i="1"/>
  <c r="BV39" i="1"/>
  <c r="BU40" i="1"/>
  <c r="BV40" i="1"/>
  <c r="BU41" i="1"/>
  <c r="BV41" i="1"/>
  <c r="BU42" i="1"/>
  <c r="BV42" i="1"/>
  <c r="BU43" i="1"/>
  <c r="BV43" i="1"/>
  <c r="BU44" i="1"/>
  <c r="BV44" i="1"/>
  <c r="BU45" i="1"/>
  <c r="BV45" i="1"/>
  <c r="BU46" i="1"/>
  <c r="BV46" i="1"/>
  <c r="BU47" i="1"/>
  <c r="BV47" i="1"/>
  <c r="BU48" i="1"/>
  <c r="BV48" i="1"/>
  <c r="BU49" i="1"/>
  <c r="BV49" i="1"/>
  <c r="BU50" i="1"/>
  <c r="BV50" i="1"/>
  <c r="BU51" i="1"/>
  <c r="BV51" i="1"/>
  <c r="BU52" i="1"/>
  <c r="BV52" i="1"/>
  <c r="BU53" i="1"/>
  <c r="BV53" i="1"/>
  <c r="BU54" i="1"/>
  <c r="BV54" i="1"/>
  <c r="BU55" i="1"/>
  <c r="BV55" i="1"/>
  <c r="BU56" i="1"/>
  <c r="BV56" i="1"/>
  <c r="BU57" i="1"/>
  <c r="BV57" i="1"/>
  <c r="BU58" i="1"/>
  <c r="BV58" i="1"/>
  <c r="BU59" i="1"/>
  <c r="BV59" i="1"/>
  <c r="BU60" i="1"/>
  <c r="BV60" i="1"/>
  <c r="BU61" i="1"/>
  <c r="BV61" i="1"/>
  <c r="BU62" i="1"/>
  <c r="BV62" i="1"/>
  <c r="BU63" i="1"/>
  <c r="BV63" i="1"/>
  <c r="BU64" i="1"/>
  <c r="BV64" i="1"/>
  <c r="BU65" i="1"/>
  <c r="BV65" i="1"/>
  <c r="BU66" i="1"/>
  <c r="BV66" i="1"/>
  <c r="BU67" i="1"/>
  <c r="BV67" i="1"/>
  <c r="BU68" i="1"/>
  <c r="BV68" i="1"/>
  <c r="BU69" i="1"/>
  <c r="BV69" i="1"/>
  <c r="BU70" i="1"/>
  <c r="BV70" i="1"/>
  <c r="BU71" i="1"/>
  <c r="BV71" i="1"/>
  <c r="BU72" i="1"/>
  <c r="BV72" i="1"/>
  <c r="BU73" i="1"/>
  <c r="BV73" i="1"/>
  <c r="BU74" i="1"/>
  <c r="BV74" i="1"/>
  <c r="BU75" i="1"/>
  <c r="BV75" i="1"/>
  <c r="BU76" i="1"/>
  <c r="BV76" i="1"/>
  <c r="BU77" i="1"/>
  <c r="BV77" i="1"/>
  <c r="BU78" i="1"/>
  <c r="BV78" i="1"/>
  <c r="BU79" i="1"/>
  <c r="BV79" i="1"/>
  <c r="BU80" i="1"/>
  <c r="BV80" i="1"/>
  <c r="BU81" i="1"/>
  <c r="BV81" i="1"/>
  <c r="BU82" i="1"/>
  <c r="BV82" i="1"/>
  <c r="BU83" i="1"/>
  <c r="BV83" i="1"/>
  <c r="BU84" i="1"/>
  <c r="BV84" i="1"/>
  <c r="BU85" i="1"/>
  <c r="BV85" i="1"/>
  <c r="BU4" i="1"/>
  <c r="BV4" i="1"/>
  <c r="BV3" i="1"/>
  <c r="BU3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I4" i="1"/>
  <c r="BI3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3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3" i="1"/>
  <c r="AA3" i="1" l="1"/>
  <c r="Z17" i="1" l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J4" i="1"/>
  <c r="BT4" i="1" s="1"/>
  <c r="J5" i="1"/>
  <c r="BT5" i="1" s="1"/>
  <c r="J6" i="1"/>
  <c r="BT6" i="1" s="1"/>
  <c r="J7" i="1"/>
  <c r="BT7" i="1" s="1"/>
  <c r="J8" i="1"/>
  <c r="BT8" i="1" s="1"/>
  <c r="J9" i="1"/>
  <c r="BT9" i="1" s="1"/>
  <c r="J10" i="1"/>
  <c r="BT10" i="1" s="1"/>
  <c r="J11" i="1"/>
  <c r="BT11" i="1" s="1"/>
  <c r="J12" i="1"/>
  <c r="BT12" i="1" s="1"/>
  <c r="J13" i="1"/>
  <c r="BT13" i="1" s="1"/>
  <c r="J14" i="1"/>
  <c r="BT14" i="1" s="1"/>
  <c r="J15" i="1"/>
  <c r="BT15" i="1" s="1"/>
  <c r="J16" i="1"/>
  <c r="J17" i="1"/>
  <c r="BT17" i="1" s="1"/>
  <c r="J18" i="1"/>
  <c r="BT18" i="1" s="1"/>
  <c r="J19" i="1"/>
  <c r="BT19" i="1" s="1"/>
  <c r="J20" i="1"/>
  <c r="BT20" i="1" s="1"/>
  <c r="J21" i="1"/>
  <c r="BT21" i="1" s="1"/>
  <c r="J22" i="1"/>
  <c r="BT22" i="1" s="1"/>
  <c r="J23" i="1"/>
  <c r="J24" i="1"/>
  <c r="J25" i="1"/>
  <c r="BT25" i="1" s="1"/>
  <c r="J26" i="1"/>
  <c r="BT26" i="1" s="1"/>
  <c r="J27" i="1"/>
  <c r="BT27" i="1" s="1"/>
  <c r="J28" i="1"/>
  <c r="BT28" i="1" s="1"/>
  <c r="J29" i="1"/>
  <c r="J30" i="1"/>
  <c r="BT30" i="1" s="1"/>
  <c r="J31" i="1"/>
  <c r="J32" i="1"/>
  <c r="J33" i="1"/>
  <c r="BT33" i="1" s="1"/>
  <c r="J34" i="1"/>
  <c r="BT34" i="1" s="1"/>
  <c r="J35" i="1"/>
  <c r="BT35" i="1" s="1"/>
  <c r="J36" i="1"/>
  <c r="BT36" i="1" s="1"/>
  <c r="J37" i="1"/>
  <c r="J38" i="1"/>
  <c r="BT38" i="1" s="1"/>
  <c r="J39" i="1"/>
  <c r="J40" i="1"/>
  <c r="J41" i="1"/>
  <c r="BT41" i="1" s="1"/>
  <c r="J42" i="1"/>
  <c r="BT42" i="1" s="1"/>
  <c r="J43" i="1"/>
  <c r="BT43" i="1" s="1"/>
  <c r="J44" i="1"/>
  <c r="BT44" i="1" s="1"/>
  <c r="J45" i="1"/>
  <c r="J46" i="1"/>
  <c r="BT46" i="1" s="1"/>
  <c r="J47" i="1"/>
  <c r="J48" i="1"/>
  <c r="J49" i="1"/>
  <c r="BT49" i="1" s="1"/>
  <c r="J50" i="1"/>
  <c r="BT50" i="1" s="1"/>
  <c r="J51" i="1"/>
  <c r="BT51" i="1" s="1"/>
  <c r="J52" i="1"/>
  <c r="BT52" i="1" s="1"/>
  <c r="J53" i="1"/>
  <c r="J54" i="1"/>
  <c r="BT54" i="1" s="1"/>
  <c r="J55" i="1"/>
  <c r="J56" i="1"/>
  <c r="J57" i="1"/>
  <c r="BT57" i="1" s="1"/>
  <c r="J58" i="1"/>
  <c r="BT58" i="1" s="1"/>
  <c r="J59" i="1"/>
  <c r="BT59" i="1" s="1"/>
  <c r="J60" i="1"/>
  <c r="BT60" i="1" s="1"/>
  <c r="J61" i="1"/>
  <c r="J62" i="1"/>
  <c r="BT62" i="1" s="1"/>
  <c r="J63" i="1"/>
  <c r="J64" i="1"/>
  <c r="J65" i="1"/>
  <c r="BT65" i="1" s="1"/>
  <c r="J66" i="1"/>
  <c r="BT66" i="1" s="1"/>
  <c r="J67" i="1"/>
  <c r="BT67" i="1" s="1"/>
  <c r="J68" i="1"/>
  <c r="BT68" i="1" s="1"/>
  <c r="J69" i="1"/>
  <c r="J70" i="1"/>
  <c r="BT70" i="1" s="1"/>
  <c r="J71" i="1"/>
  <c r="J72" i="1"/>
  <c r="J73" i="1"/>
  <c r="BT73" i="1" s="1"/>
  <c r="J74" i="1"/>
  <c r="BT74" i="1" s="1"/>
  <c r="J75" i="1"/>
  <c r="BT75" i="1" s="1"/>
  <c r="J76" i="1"/>
  <c r="BT76" i="1" s="1"/>
  <c r="J77" i="1"/>
  <c r="J78" i="1"/>
  <c r="BT78" i="1" s="1"/>
  <c r="J79" i="1"/>
  <c r="BT79" i="1" s="1"/>
  <c r="J80" i="1"/>
  <c r="J81" i="1"/>
  <c r="BT81" i="1" s="1"/>
  <c r="J82" i="1"/>
  <c r="BT82" i="1" s="1"/>
  <c r="J83" i="1"/>
  <c r="BT83" i="1" s="1"/>
  <c r="J84" i="1"/>
  <c r="BT84" i="1" s="1"/>
  <c r="J85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J3" i="1"/>
  <c r="BT3" i="1" s="1"/>
  <c r="Y8" i="1" l="1"/>
  <c r="Y72" i="1"/>
  <c r="BT72" i="1"/>
  <c r="Y56" i="1"/>
  <c r="BT56" i="1"/>
  <c r="Y71" i="1"/>
  <c r="BT71" i="1"/>
  <c r="Y63" i="1"/>
  <c r="BT63" i="1"/>
  <c r="Y55" i="1"/>
  <c r="BT55" i="1"/>
  <c r="Y47" i="1"/>
  <c r="BT47" i="1"/>
  <c r="Y39" i="1"/>
  <c r="BT39" i="1"/>
  <c r="Y31" i="1"/>
  <c r="BT31" i="1"/>
  <c r="Y23" i="1"/>
  <c r="BT23" i="1"/>
  <c r="Y64" i="1"/>
  <c r="BT64" i="1"/>
  <c r="Y40" i="1"/>
  <c r="BT40" i="1"/>
  <c r="Y32" i="1"/>
  <c r="BT32" i="1"/>
  <c r="Y16" i="1"/>
  <c r="BT16" i="1"/>
  <c r="Y80" i="1"/>
  <c r="BT80" i="1"/>
  <c r="Y48" i="1"/>
  <c r="BT48" i="1"/>
  <c r="Y24" i="1"/>
  <c r="BT24" i="1"/>
  <c r="Y85" i="1"/>
  <c r="BT85" i="1"/>
  <c r="Y77" i="1"/>
  <c r="BT77" i="1"/>
  <c r="Y69" i="1"/>
  <c r="BT69" i="1"/>
  <c r="Y61" i="1"/>
  <c r="BT61" i="1"/>
  <c r="Y53" i="1"/>
  <c r="BT53" i="1"/>
  <c r="Y45" i="1"/>
  <c r="BT45" i="1"/>
  <c r="Y37" i="1"/>
  <c r="BT37" i="1"/>
  <c r="Y29" i="1"/>
  <c r="BT29" i="1"/>
  <c r="Y21" i="1"/>
  <c r="Y25" i="1"/>
  <c r="Y33" i="1"/>
  <c r="Y41" i="1"/>
  <c r="Y49" i="1"/>
  <c r="Y57" i="1"/>
  <c r="Y65" i="1"/>
  <c r="Y73" i="1"/>
  <c r="Y81" i="1"/>
  <c r="Y14" i="1"/>
  <c r="Y22" i="1"/>
  <c r="Y30" i="1"/>
  <c r="Y38" i="1"/>
  <c r="Y46" i="1"/>
  <c r="Y54" i="1"/>
  <c r="Y62" i="1"/>
  <c r="Y70" i="1"/>
  <c r="Y78" i="1"/>
  <c r="Y19" i="1"/>
  <c r="Y84" i="1"/>
  <c r="Y10" i="1"/>
  <c r="Y60" i="1"/>
  <c r="Y36" i="1"/>
  <c r="Y52" i="1"/>
  <c r="Y20" i="1"/>
  <c r="Y75" i="1"/>
  <c r="Y51" i="1"/>
  <c r="Y35" i="1"/>
  <c r="Y68" i="1"/>
  <c r="Y83" i="1"/>
  <c r="Y59" i="1"/>
  <c r="Y43" i="1"/>
  <c r="Y27" i="1"/>
  <c r="Y82" i="1"/>
  <c r="Y74" i="1"/>
  <c r="Y66" i="1"/>
  <c r="Y58" i="1"/>
  <c r="Y50" i="1"/>
  <c r="Y42" i="1"/>
  <c r="Y34" i="1"/>
  <c r="Y26" i="1"/>
  <c r="Y18" i="1"/>
  <c r="Y76" i="1"/>
  <c r="Y44" i="1"/>
  <c r="Y28" i="1"/>
  <c r="Y67" i="1"/>
  <c r="Y17" i="1"/>
  <c r="Y11" i="1"/>
  <c r="Y79" i="1"/>
  <c r="Y15" i="1"/>
  <c r="Y5" i="1"/>
  <c r="Y13" i="1"/>
  <c r="Y7" i="1"/>
  <c r="Y3" i="1"/>
  <c r="Y9" i="1"/>
  <c r="Y12" i="1"/>
  <c r="Y4" i="1"/>
  <c r="Y6" i="1"/>
  <c r="Z3" i="1"/>
</calcChain>
</file>

<file path=xl/sharedStrings.xml><?xml version="1.0" encoding="utf-8"?>
<sst xmlns="http://schemas.openxmlformats.org/spreadsheetml/2006/main" count="1579" uniqueCount="259">
  <si>
    <t>Bok</t>
  </si>
  <si>
    <t>Heinrichová</t>
  </si>
  <si>
    <t>Šimrová</t>
  </si>
  <si>
    <t>Veverková</t>
  </si>
  <si>
    <t>Č.cíle</t>
  </si>
  <si>
    <t>Č.opatření</t>
  </si>
  <si>
    <t>Č.aktivity</t>
  </si>
  <si>
    <t>ID</t>
  </si>
  <si>
    <t>Cíl</t>
  </si>
  <si>
    <t>Opatření</t>
  </si>
  <si>
    <t>Aktivita</t>
  </si>
  <si>
    <t>Důležitost</t>
  </si>
  <si>
    <t>Od</t>
  </si>
  <si>
    <t>Do</t>
  </si>
  <si>
    <t>1-01-010</t>
  </si>
  <si>
    <t>Kvalitně vybavená obec</t>
  </si>
  <si>
    <t>Dostupný obecní úřad a služby</t>
  </si>
  <si>
    <t>Vysoká</t>
  </si>
  <si>
    <t>1-01-020</t>
  </si>
  <si>
    <t>Bankomat na náměstí</t>
  </si>
  <si>
    <t>Střední</t>
  </si>
  <si>
    <t>1-01-030</t>
  </si>
  <si>
    <t>Aktualizovat možnosti využití 13 stavebních pozemků ve vlastnictví obce</t>
  </si>
  <si>
    <t>1-02-040</t>
  </si>
  <si>
    <t>Zdravotní péče</t>
  </si>
  <si>
    <t>Zdravotní středisko v centru obce</t>
  </si>
  <si>
    <t>1-03-050</t>
  </si>
  <si>
    <t>Školství</t>
  </si>
  <si>
    <t>Vybudování nové mateřské školy v ulici za GZ</t>
  </si>
  <si>
    <t>1-03-060</t>
  </si>
  <si>
    <t>Rozšíření základní školy včetně zateplení</t>
  </si>
  <si>
    <t>1-04-070</t>
  </si>
  <si>
    <t>Prostor pro parkování</t>
  </si>
  <si>
    <t>Vybudování parkovacího domu v areálu GZ Media a.s.</t>
  </si>
  <si>
    <t>1-04-080</t>
  </si>
  <si>
    <t>Vybudování parkovacího prostoru u hřbitova</t>
  </si>
  <si>
    <t>1-04-090</t>
  </si>
  <si>
    <t>Vybudování parkoviště P&amp;R u nádraží</t>
  </si>
  <si>
    <t>1-04-100</t>
  </si>
  <si>
    <t>Vybudování parkoviště u hřiště na Jánské</t>
  </si>
  <si>
    <t>1-05-110</t>
  </si>
  <si>
    <t>Stavba a rekonstrukce chodníků</t>
  </si>
  <si>
    <t>Stavba chodníku od č.p. 50 k mostu přes Kačák</t>
  </si>
  <si>
    <t>1-05-120</t>
  </si>
  <si>
    <t>Rekonstrukce cesty podchodu pod dálnicí a instalace světla na pohybové čidlo</t>
  </si>
  <si>
    <t>1-05-130</t>
  </si>
  <si>
    <t>Stavba chodníku Karlštejnská - 2. část - "Na Krétě"</t>
  </si>
  <si>
    <t>1-05-140</t>
  </si>
  <si>
    <t>Stavba chodníku Pražská - část Pod Lanovkou</t>
  </si>
  <si>
    <t>1-05-150</t>
  </si>
  <si>
    <t>Rekonstrukce lávky u 1. skály</t>
  </si>
  <si>
    <t>1-05-160</t>
  </si>
  <si>
    <t>Rekonstrukce chodníku Na Sklace</t>
  </si>
  <si>
    <t>1-05-170</t>
  </si>
  <si>
    <t>Stavba chodníku Karlštejnská - 3. část - "K železničnímu přejezdu</t>
  </si>
  <si>
    <t>1-05-180</t>
  </si>
  <si>
    <t>Stavba chodníku mezi ulicemi Za Vinicí a Školní</t>
  </si>
  <si>
    <t>1-05-190</t>
  </si>
  <si>
    <t>Stavba chodníku od č.p. 50 k ulici 1. máje (strana "domky")</t>
  </si>
  <si>
    <t>1-05-200</t>
  </si>
  <si>
    <t>Stavba chodníku v ulici Školní z náměstí až k Hluboké cestě</t>
  </si>
  <si>
    <t>1-05-210</t>
  </si>
  <si>
    <t>Rekonstrukce chodníku v Hluboké cestě</t>
  </si>
  <si>
    <t>1-05-220</t>
  </si>
  <si>
    <t>Chodník od přejezdu k vápence</t>
  </si>
  <si>
    <t>1-05-230</t>
  </si>
  <si>
    <t>Autobusová zastávka u GZ na silnici č. 605</t>
  </si>
  <si>
    <t>1-06-240</t>
  </si>
  <si>
    <t>Rekonstrukce silnic</t>
  </si>
  <si>
    <t>Rekonstrukce bezejmenné ulice k domům č.p. 242, 263, a 300</t>
  </si>
  <si>
    <t>1-06-250</t>
  </si>
  <si>
    <t>Rekonstrukce ulice Šeříková</t>
  </si>
  <si>
    <t>1-06-260</t>
  </si>
  <si>
    <t>Rekonstrukce prostoru mezi chodníkem a vozovkou v Plzeňské ulici</t>
  </si>
  <si>
    <t>1-06-270</t>
  </si>
  <si>
    <t>Rekonstrukce povrchu ulice Hluboká cesta</t>
  </si>
  <si>
    <t>1-06-280</t>
  </si>
  <si>
    <t>Rekonstrukce povrchu ulice 9. května</t>
  </si>
  <si>
    <t>1-07-290</t>
  </si>
  <si>
    <t>Zlepšení odpadového hospodářství</t>
  </si>
  <si>
    <t>Získání prostoru pro zvětšení sběrného dvora a vybudování prostoru na větší biodpad</t>
  </si>
  <si>
    <t>1-07-300</t>
  </si>
  <si>
    <t>Umístění kontejneru na bioodpad na Jánské</t>
  </si>
  <si>
    <t>1-07-310</t>
  </si>
  <si>
    <t>Zainteresovat obyvatele obce na důslednějším třídění odpadu</t>
  </si>
  <si>
    <t>1-08-320</t>
  </si>
  <si>
    <t>Hospodaření s vodou, vodovod a kanalizace</t>
  </si>
  <si>
    <t>Rekonstrukce dešťové kanalizace</t>
  </si>
  <si>
    <t>1-08-330</t>
  </si>
  <si>
    <t>Realizace splaškové kanalizace V Chaloupkách</t>
  </si>
  <si>
    <t>1-08-340</t>
  </si>
  <si>
    <t>Realizace splaškové kanalizace v ulicích Havířská a Za Potokem</t>
  </si>
  <si>
    <t>1-08-350</t>
  </si>
  <si>
    <t>Realizace vodovodu v ulicích Havířská a Za Potokem</t>
  </si>
  <si>
    <t>1-08-360</t>
  </si>
  <si>
    <t>Kontrola likvidace odpadních vod u jednotlivých nemovitostí a definování strategie připojení občanů na splaškovou kanalizaci</t>
  </si>
  <si>
    <t>1-08-370</t>
  </si>
  <si>
    <t>Vybudování dešťové kanalizace tam, kde chybí</t>
  </si>
  <si>
    <t>1-08-380</t>
  </si>
  <si>
    <t>Podpořit občany ve snaze zadržet a využít co nejvíce dešťové vody na svém pozemku</t>
  </si>
  <si>
    <t>1-09-390</t>
  </si>
  <si>
    <t>Prostor pro další vybavenost</t>
  </si>
  <si>
    <t>2-10-400</t>
  </si>
  <si>
    <t>Upravená a architektonicky sladěná obec</t>
  </si>
  <si>
    <t>Příjemné centrum obce</t>
  </si>
  <si>
    <t>Podpořit variantu výstavby 45 bytových jednotek ve 45 řadových domech, kterou navrhla společnost Skanska Reality a.s., majitel proluky v centru obce</t>
  </si>
  <si>
    <t>2-10-410</t>
  </si>
  <si>
    <t>Motivovat majitele nemovitostí, aby opravili a udržovali v čistotě vnější pláště svých nemovitostí</t>
  </si>
  <si>
    <t>2-11-420</t>
  </si>
  <si>
    <t>Příjemné okolí podniku GZ Media</t>
  </si>
  <si>
    <t>Vkusný plot okolo celého prostoru závodu</t>
  </si>
  <si>
    <t>3-12-430</t>
  </si>
  <si>
    <t>Dostatek veřejných prostor pro setkávání</t>
  </si>
  <si>
    <t>Prostor pro sport</t>
  </si>
  <si>
    <t>Multifunkční sportovní hala</t>
  </si>
  <si>
    <t>3-12-440</t>
  </si>
  <si>
    <t>Vybudování skateparku pro mládež</t>
  </si>
  <si>
    <t>3-12-450</t>
  </si>
  <si>
    <t>Vybudování rehabilitačního a workout hřiště</t>
  </si>
  <si>
    <t>3-12-460</t>
  </si>
  <si>
    <t>Ve spolupráci s okolními obcemi doplnit existující síť cyklostezek</t>
  </si>
  <si>
    <t>3-12-470</t>
  </si>
  <si>
    <t>Sportovní a volnočasová oblast Černidla</t>
  </si>
  <si>
    <t>3-12-480</t>
  </si>
  <si>
    <t>Podporovat spolkové i soukromé stavební aktivity, jejichž cílem je vybudování prostor pro sport, které bude moci využívat i veřejnost</t>
  </si>
  <si>
    <t>3-13-490</t>
  </si>
  <si>
    <t>Prostor pro kulturu</t>
  </si>
  <si>
    <t>Rekonstrukce budovy Klubu k širšímu využití včetně zateplení</t>
  </si>
  <si>
    <t>3-13-500</t>
  </si>
  <si>
    <t>Přesun knihovny do lepších prostor</t>
  </si>
  <si>
    <t>3-13-510</t>
  </si>
  <si>
    <t>Podporovat činnost Muzea trati a Ostře sledovaných vlaků nádraží a rozšiřovat nabídku jeho činnosti</t>
  </si>
  <si>
    <t>3-14-520</t>
  </si>
  <si>
    <t>Parky, korza, dětská hřiště</t>
  </si>
  <si>
    <t>Dětské hřiště a odpočinkové zóny v horní části náměstí</t>
  </si>
  <si>
    <t>3-14-530</t>
  </si>
  <si>
    <t>Bezpečný procházkový okruh v návaznosti na jednotlivá hřiště (velké korzo)</t>
  </si>
  <si>
    <t>3-14-540</t>
  </si>
  <si>
    <t>Získání pozemků "ostrov" s vodními plochami a vybudování parku v centru obce</t>
  </si>
  <si>
    <t>4-15-550</t>
  </si>
  <si>
    <t>Dostatek udržované zeleně</t>
  </si>
  <si>
    <t>Údržba a rozvoj zeleně</t>
  </si>
  <si>
    <t>Pravidelně udržovat a citlivě doplňovat stávající zeleň v obci</t>
  </si>
  <si>
    <t>4-15-560</t>
  </si>
  <si>
    <t>Rozšiřovat prostory sekaných trávníků po celém osídleném katastru</t>
  </si>
  <si>
    <t>4-15-570</t>
  </si>
  <si>
    <t>Doplňovat mobilní zeleň tam, kde nelze vysazovat</t>
  </si>
  <si>
    <t>4-15-580</t>
  </si>
  <si>
    <t>Podpora občanů  při udržování zahrádek a výzdobě domů květinami</t>
  </si>
  <si>
    <t>5-16-590</t>
  </si>
  <si>
    <t>Bezpečná obec</t>
  </si>
  <si>
    <t>Podpora ochrany v krizových situacích</t>
  </si>
  <si>
    <t>Protipovodňová opatření</t>
  </si>
  <si>
    <t>5-16-600</t>
  </si>
  <si>
    <t>Nová hasičská zbrojnice</t>
  </si>
  <si>
    <t>5-17-610</t>
  </si>
  <si>
    <t>Průběžná ochrana veřejného prostoru</t>
  </si>
  <si>
    <t>Kamerový systém</t>
  </si>
  <si>
    <t>5-17-620</t>
  </si>
  <si>
    <t>Obecní police</t>
  </si>
  <si>
    <t>5-17-630</t>
  </si>
  <si>
    <t>Veřejné osvětlení</t>
  </si>
  <si>
    <t>5-17-640</t>
  </si>
  <si>
    <t>Likvidace invazivních rostlin</t>
  </si>
  <si>
    <t>5-18-650</t>
  </si>
  <si>
    <t>Přechody a průchod pro chodce</t>
  </si>
  <si>
    <t>Přechod pro chodce u zastávky Jánská</t>
  </si>
  <si>
    <t>5-18-660</t>
  </si>
  <si>
    <t>Přechod pro chodce u zastávku Pod Lanovkou</t>
  </si>
  <si>
    <t>5-18-670</t>
  </si>
  <si>
    <t>Bezpečný průchod pod kamnným mostem na Jánské</t>
  </si>
  <si>
    <t>6-19-680</t>
  </si>
  <si>
    <t>Čistá obec</t>
  </si>
  <si>
    <t>Čisté ovzduší</t>
  </si>
  <si>
    <t>Motivovat občany, kteří stále ještě využívají kotle na tuhá paliva, aby využili dotačních titulů s cílem vytápět ekologickým, životní prostředí nezatěžujícím způsobem</t>
  </si>
  <si>
    <t>6-20-690</t>
  </si>
  <si>
    <t>Kvalitní a pravidelná práce obecní údržby</t>
  </si>
  <si>
    <t>Vypracovat plány pravidelného úklidu</t>
  </si>
  <si>
    <t>6-20-700</t>
  </si>
  <si>
    <t>Přístřešky / garáže pro komunální techniku</t>
  </si>
  <si>
    <t>7-21-710</t>
  </si>
  <si>
    <t>Klidná obec</t>
  </si>
  <si>
    <t>Zklidnění dopravy</t>
  </si>
  <si>
    <t>Vypracování studie dopravní bezpečnosti v obci</t>
  </si>
  <si>
    <t>7-21-720</t>
  </si>
  <si>
    <t>Zákaz tranzitní nákladní dopravy</t>
  </si>
  <si>
    <t>7-21-730</t>
  </si>
  <si>
    <t>Zpomalovací semafory na silnici 605</t>
  </si>
  <si>
    <t>7-21-740</t>
  </si>
  <si>
    <t>Účinné protihlukové bariery na dálnici</t>
  </si>
  <si>
    <t>7-21-750</t>
  </si>
  <si>
    <t>Vyřešení ranního dopravního přetlaku u ZŠ</t>
  </si>
  <si>
    <t>7-22-760</t>
  </si>
  <si>
    <t>Dodržování nočního klidu</t>
  </si>
  <si>
    <t>Monitorování prostoru  u kostela kamerovým systémem</t>
  </si>
  <si>
    <t>7-22-770</t>
  </si>
  <si>
    <t>Místo pro setkávání mladých v prostoru za podchodem pod dálnicí</t>
  </si>
  <si>
    <t>8-23-780</t>
  </si>
  <si>
    <t>Přímá podpora občanů a spolků</t>
  </si>
  <si>
    <t>Sociální péče</t>
  </si>
  <si>
    <t>Zvýšit informovanost občanů o možnostech sociální péče v obci a nejbližším okolí</t>
  </si>
  <si>
    <t>8-23-790</t>
  </si>
  <si>
    <t>Vytvořit program pro aktivity seniorů</t>
  </si>
  <si>
    <t>8-23-800</t>
  </si>
  <si>
    <t>Podporovat program domácí péče o seniory</t>
  </si>
  <si>
    <t>8-23-810</t>
  </si>
  <si>
    <t>Zvážit výstavbu (případně najít pronájem či investora) pro denní stacionář, či domov pro seniory</t>
  </si>
  <si>
    <t>8-23-820</t>
  </si>
  <si>
    <t>Ověřit potřebu výstavby sociálních bytů</t>
  </si>
  <si>
    <t>8-24-830</t>
  </si>
  <si>
    <t>Podpora spolkové činnosti</t>
  </si>
  <si>
    <t>Pravidelně a přiměřemě finančně podporovat spolky z rozpočtu obce</t>
  </si>
  <si>
    <r>
      <rPr>
        <b/>
        <sz val="11"/>
        <color theme="1"/>
        <rFont val="Calibri"/>
        <family val="2"/>
        <charset val="238"/>
        <scheme val="minor"/>
      </rPr>
      <t>Návrh programu rozvoje obce 2021 až 2031 - návrhová část</t>
    </r>
    <r>
      <rPr>
        <sz val="11"/>
        <color theme="1"/>
        <rFont val="Calibri"/>
        <family val="2"/>
        <charset val="238"/>
        <scheme val="minor"/>
      </rPr>
      <t xml:space="preserve"> (verze 6) - </t>
    </r>
    <r>
      <rPr>
        <b/>
        <sz val="11"/>
        <color theme="1"/>
        <rFont val="Calibri"/>
        <family val="2"/>
        <charset val="238"/>
        <scheme val="minor"/>
      </rPr>
      <t>rozhodování o prioritách</t>
    </r>
  </si>
  <si>
    <t>Občanská vybavenost na pozemcích 315/8 a 315/13 (za paneláky směrem na Chrustenice - rozhodnout o využití)</t>
  </si>
  <si>
    <t>Nízká</t>
  </si>
  <si>
    <t>Nesouhlasím</t>
  </si>
  <si>
    <t xml:space="preserve">Střední </t>
  </si>
  <si>
    <t>Revitalizace areálu čp. 4 a vybudování centra služeb pro občany”</t>
  </si>
  <si>
    <t>Mezivýsledek - PRO 2021</t>
  </si>
  <si>
    <t>Bauer</t>
  </si>
  <si>
    <t>Brodecký</t>
  </si>
  <si>
    <t>Dvořák</t>
  </si>
  <si>
    <t>Horný</t>
  </si>
  <si>
    <t>Rochlová Radová</t>
  </si>
  <si>
    <t>Špirit</t>
  </si>
  <si>
    <t>Štulc</t>
  </si>
  <si>
    <t>Tomaštík</t>
  </si>
  <si>
    <t>Tučková</t>
  </si>
  <si>
    <t>Veverka</t>
  </si>
  <si>
    <t>Hotovo</t>
  </si>
  <si>
    <t>Nereálné</t>
  </si>
  <si>
    <t>Nechápu je rozhodnuto</t>
  </si>
  <si>
    <t>Stření</t>
  </si>
  <si>
    <t>Řeší banky vnitř.předpisem</t>
  </si>
  <si>
    <t>střední</t>
  </si>
  <si>
    <t>nízká</t>
  </si>
  <si>
    <t>vysoká</t>
  </si>
  <si>
    <t>komunální technika pod střechou</t>
  </si>
  <si>
    <t>nereálné</t>
  </si>
  <si>
    <t>x</t>
  </si>
  <si>
    <t>x - operativní, nepatří do strategie</t>
  </si>
  <si>
    <t>x - starost vedení obce</t>
  </si>
  <si>
    <t>V rozporu s pokyny zvolil</t>
  </si>
  <si>
    <t>jinou metodiku:</t>
  </si>
  <si>
    <t>Vysoká - 2021-2024</t>
  </si>
  <si>
    <t>Střední 2025-2030</t>
  </si>
  <si>
    <t>Nízká 2031-x</t>
  </si>
  <si>
    <t xml:space="preserve"> =&gt; aby vyhodnovací</t>
  </si>
  <si>
    <t>dosadil jsem X=2036</t>
  </si>
  <si>
    <t>Poznámka:</t>
  </si>
  <si>
    <t>vzorce fungovaly</t>
  </si>
  <si>
    <t>Vsoká</t>
  </si>
  <si>
    <t>Dle potřeby</t>
  </si>
  <si>
    <t>Potřeba souhlasu  GZ</t>
  </si>
  <si>
    <t>Dle možností</t>
  </si>
  <si>
    <t>Jak?</t>
  </si>
  <si>
    <t>Nereáné</t>
  </si>
  <si>
    <t>Výsledek - zastupitelé</t>
  </si>
  <si>
    <t>Krabec (nehlasoval)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</si>
</sst>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</font>
    <font>
      <sz val="11"/>
      <color theme="1"/>
      <name val="Calibri"/>
    </font>
    <font>
      <i/>
      <sz val="10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5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0" xfId="0" applyBorder="1"/>
    <xf numFmtId="0" fontId="16" fillId="0" borderId="0" xfId="0" applyFont="1" applyBorder="1"/>
    <xf numFmtId="0" fontId="0" fillId="0" borderId="0" xfId="0" applyFill="1" applyBorder="1"/>
    <xf numFmtId="0" fontId="16" fillId="0" borderId="12" xfId="0" applyFont="1" applyBorder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0" fillId="0" borderId="0" xfId="0" applyBorder="1"/>
    <xf numFmtId="0" fontId="16" fillId="0" borderId="0" xfId="0" applyFont="1" applyBorder="1"/>
    <xf numFmtId="0" fontId="0" fillId="0" borderId="0" xfId="0" applyFill="1" applyBorder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0" fillId="0" borderId="10" xfId="0" applyFill="1" applyBorder="1"/>
    <xf numFmtId="0" fontId="16" fillId="0" borderId="11" xfId="0" applyFont="1" applyBorder="1"/>
    <xf numFmtId="0" fontId="0" fillId="0" borderId="11" xfId="0" applyFill="1" applyBorder="1"/>
    <xf numFmtId="0" fontId="19" fillId="0" borderId="0" xfId="42" applyFont="1"/>
    <xf numFmtId="0" fontId="19" fillId="0" borderId="13" xfId="42" applyFont="1" applyBorder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0" fillId="0" borderId="11" xfId="0" applyFill="1" applyBorder="1"/>
    <xf numFmtId="0" fontId="0" fillId="0" borderId="0" xfId="0"/>
    <xf numFmtId="0" fontId="0" fillId="0" borderId="10" xfId="0" applyBorder="1"/>
    <xf numFmtId="0" fontId="0" fillId="0" borderId="0" xfId="0" applyBorder="1"/>
    <xf numFmtId="0" fontId="16" fillId="0" borderId="0" xfId="0" applyFont="1" applyBorder="1"/>
    <xf numFmtId="0" fontId="0" fillId="0" borderId="0" xfId="0" applyFill="1" applyBorder="1"/>
    <xf numFmtId="0" fontId="0" fillId="0" borderId="10" xfId="0" applyFill="1" applyBorder="1"/>
    <xf numFmtId="0" fontId="16" fillId="33" borderId="0" xfId="0" applyFont="1" applyFill="1" applyBorder="1"/>
    <xf numFmtId="0" fontId="0" fillId="33" borderId="0" xfId="0" applyFill="1" applyBorder="1"/>
    <xf numFmtId="0" fontId="0" fillId="0" borderId="11" xfId="0" applyFill="1" applyBorder="1"/>
    <xf numFmtId="0" fontId="19" fillId="0" borderId="0" xfId="42" applyFont="1" applyAlignment="1"/>
    <xf numFmtId="0" fontId="19" fillId="0" borderId="13" xfId="42" applyFont="1" applyBorder="1" applyAlignment="1"/>
    <xf numFmtId="0" fontId="19" fillId="0" borderId="0" xfId="42" applyFont="1" applyAlignment="1"/>
    <xf numFmtId="0" fontId="19" fillId="0" borderId="0" xfId="42" applyFont="1"/>
    <xf numFmtId="0" fontId="19" fillId="0" borderId="13" xfId="42" applyFont="1" applyBorder="1"/>
    <xf numFmtId="0" fontId="20" fillId="0" borderId="0" xfId="0" applyFont="1" applyBorder="1"/>
    <xf numFmtId="0" fontId="20" fillId="0" borderId="0" xfId="0" applyFont="1" applyFill="1" applyBorder="1"/>
    <xf numFmtId="0" fontId="22" fillId="0" borderId="14" xfId="43" applyFont="1" applyBorder="1"/>
    <xf numFmtId="0" fontId="22" fillId="0" borderId="15" xfId="43" applyFont="1" applyBorder="1"/>
    <xf numFmtId="0" fontId="22" fillId="0" borderId="0" xfId="43" applyFont="1"/>
    <xf numFmtId="0" fontId="16" fillId="34" borderId="0" xfId="0" applyFont="1" applyFill="1" applyBorder="1"/>
    <xf numFmtId="0" fontId="0" fillId="34" borderId="0" xfId="0" applyFill="1" applyBorder="1"/>
    <xf numFmtId="0" fontId="0" fillId="0" borderId="0" xfId="0" applyFill="1"/>
    <xf numFmtId="0" fontId="0" fillId="33" borderId="11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0" xfId="0" applyFill="1" applyBorder="1" applyAlignment="1">
      <alignment horizontal="center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Normal" xfId="43" xr:uid="{00000000-0005-0000-0000-000013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4"/>
  <sheetViews>
    <sheetView tabSelected="1" zoomScale="120" zoomScaleNormal="120" workbookViewId="0">
      <pane xSplit="8" ySplit="2" topLeftCell="BT3" activePane="bottomRight" state="frozen"/>
      <selection pane="topRight" activeCell="I1" sqref="I1"/>
      <selection pane="bottomLeft" activeCell="A3" sqref="A3"/>
      <selection pane="bottomRight" activeCell="BT1" sqref="BT1:BV1"/>
    </sheetView>
  </sheetViews>
  <sheetFormatPr defaultRowHeight="15" x14ac:dyDescent="0.25"/>
  <cols>
    <col min="1" max="1" width="1.85546875" customWidth="1"/>
    <col min="2" max="2" width="5.7109375" hidden="1" customWidth="1"/>
    <col min="3" max="3" width="10.140625" hidden="1" customWidth="1"/>
    <col min="4" max="4" width="0" hidden="1" customWidth="1"/>
    <col min="6" max="6" width="14.28515625" customWidth="1"/>
    <col min="7" max="7" width="18.140625" customWidth="1"/>
    <col min="8" max="8" width="44" customWidth="1"/>
    <col min="9" max="9" width="12.28515625" customWidth="1"/>
    <col min="10" max="10" width="2" customWidth="1"/>
    <col min="11" max="11" width="5.85546875" customWidth="1"/>
    <col min="12" max="12" width="5.7109375" customWidth="1"/>
    <col min="13" max="13" width="12.28515625" customWidth="1"/>
    <col min="14" max="14" width="2" customWidth="1"/>
    <col min="15" max="15" width="5.85546875" customWidth="1"/>
    <col min="16" max="16" width="5.7109375" customWidth="1"/>
    <col min="17" max="17" width="12.28515625" customWidth="1"/>
    <col min="18" max="18" width="2" customWidth="1"/>
    <col min="19" max="19" width="5.85546875" customWidth="1"/>
    <col min="20" max="20" width="5.7109375" customWidth="1"/>
    <col min="21" max="21" width="12.28515625" customWidth="1"/>
    <col min="22" max="22" width="2" customWidth="1"/>
    <col min="23" max="23" width="5.85546875" customWidth="1"/>
    <col min="24" max="24" width="5.7109375" customWidth="1"/>
    <col min="25" max="25" width="12" style="50" customWidth="1"/>
    <col min="26" max="26" width="5.85546875" style="50" customWidth="1"/>
    <col min="27" max="27" width="5.7109375" style="50" customWidth="1"/>
    <col min="28" max="28" width="12.28515625" customWidth="1"/>
    <col min="29" max="29" width="2.85546875" style="29" customWidth="1"/>
    <col min="30" max="30" width="5.85546875" customWidth="1"/>
    <col min="31" max="31" width="5.7109375" customWidth="1"/>
    <col min="32" max="32" width="12.28515625" customWidth="1"/>
    <col min="33" max="33" width="3.42578125" style="29" customWidth="1"/>
    <col min="34" max="34" width="5.85546875" customWidth="1"/>
    <col min="35" max="35" width="5.7109375" customWidth="1"/>
    <col min="36" max="36" width="12.28515625" customWidth="1"/>
    <col min="37" max="37" width="5.140625" style="29" customWidth="1"/>
    <col min="38" max="38" width="5.85546875" customWidth="1"/>
    <col min="39" max="39" width="5.7109375" customWidth="1"/>
    <col min="40" max="40" width="12.28515625" customWidth="1"/>
    <col min="41" max="41" width="4" style="29" customWidth="1"/>
    <col min="42" max="42" width="5.85546875" customWidth="1"/>
    <col min="43" max="43" width="5.7109375" customWidth="1"/>
    <col min="44" max="44" width="12.28515625" customWidth="1"/>
    <col min="45" max="45" width="4.140625" style="29" customWidth="1"/>
    <col min="46" max="46" width="5.85546875" customWidth="1"/>
    <col min="47" max="47" width="5.7109375" customWidth="1"/>
    <col min="48" max="48" width="12.28515625" customWidth="1"/>
    <col min="49" max="49" width="4.7109375" style="29" customWidth="1"/>
    <col min="50" max="50" width="5.85546875" customWidth="1"/>
    <col min="51" max="51" width="5.7109375" customWidth="1"/>
    <col min="52" max="52" width="12.28515625" customWidth="1"/>
    <col min="53" max="53" width="4.28515625" style="29" customWidth="1"/>
    <col min="54" max="54" width="5.85546875" customWidth="1"/>
    <col min="55" max="55" width="5.7109375" customWidth="1"/>
    <col min="56" max="56" width="12.28515625" customWidth="1"/>
    <col min="57" max="57" width="4.28515625" style="29" customWidth="1"/>
    <col min="58" max="58" width="5.85546875" customWidth="1"/>
    <col min="59" max="59" width="5.7109375" customWidth="1"/>
    <col min="60" max="60" width="12.28515625" customWidth="1"/>
    <col min="61" max="61" width="5.7109375" style="29" customWidth="1"/>
    <col min="62" max="62" width="5.85546875" customWidth="1"/>
    <col min="63" max="63" width="5.7109375" customWidth="1"/>
    <col min="64" max="64" width="12.28515625" customWidth="1"/>
    <col min="65" max="65" width="3.85546875" style="29" customWidth="1"/>
    <col min="66" max="66" width="5.85546875" customWidth="1"/>
    <col min="67" max="67" width="5.7109375" customWidth="1"/>
    <col min="68" max="68" width="12.28515625" customWidth="1"/>
    <col min="69" max="69" width="4.42578125" style="29" customWidth="1"/>
    <col min="70" max="70" width="5.85546875" customWidth="1"/>
    <col min="71" max="71" width="5.7109375" customWidth="1"/>
    <col min="72" max="72" width="12" bestFit="1" customWidth="1"/>
    <col min="74" max="74" width="10.5703125" customWidth="1"/>
  </cols>
  <sheetData>
    <row r="1" spans="1:74" x14ac:dyDescent="0.25">
      <c r="E1" t="s">
        <v>212</v>
      </c>
      <c r="H1" s="1"/>
      <c r="I1" s="53" t="s">
        <v>0</v>
      </c>
      <c r="J1" s="54"/>
      <c r="K1" s="54"/>
      <c r="L1" s="55"/>
      <c r="M1" s="53" t="s">
        <v>1</v>
      </c>
      <c r="N1" s="54"/>
      <c r="O1" s="54"/>
      <c r="P1" s="55"/>
      <c r="Q1" s="53" t="s">
        <v>2</v>
      </c>
      <c r="R1" s="54"/>
      <c r="S1" s="54"/>
      <c r="T1" s="55"/>
      <c r="U1" s="53" t="s">
        <v>3</v>
      </c>
      <c r="V1" s="54"/>
      <c r="W1" s="54"/>
      <c r="X1" s="55"/>
      <c r="Y1" s="56" t="s">
        <v>218</v>
      </c>
      <c r="Z1" s="57"/>
      <c r="AA1" s="57"/>
      <c r="AB1" s="53" t="s">
        <v>219</v>
      </c>
      <c r="AC1" s="54"/>
      <c r="AD1" s="54"/>
      <c r="AE1" s="55"/>
      <c r="AF1" s="53" t="s">
        <v>220</v>
      </c>
      <c r="AG1" s="54"/>
      <c r="AH1" s="54"/>
      <c r="AI1" s="55"/>
      <c r="AJ1" s="53" t="s">
        <v>221</v>
      </c>
      <c r="AK1" s="54"/>
      <c r="AL1" s="54"/>
      <c r="AM1" s="55"/>
      <c r="AN1" s="53" t="s">
        <v>222</v>
      </c>
      <c r="AO1" s="54"/>
      <c r="AP1" s="54"/>
      <c r="AQ1" s="55"/>
      <c r="AR1" s="53" t="s">
        <v>258</v>
      </c>
      <c r="AS1" s="54"/>
      <c r="AT1" s="54"/>
      <c r="AU1" s="55"/>
      <c r="AV1" s="53" t="s">
        <v>223</v>
      </c>
      <c r="AW1" s="54"/>
      <c r="AX1" s="54"/>
      <c r="AY1" s="55"/>
      <c r="AZ1" s="53" t="s">
        <v>224</v>
      </c>
      <c r="BA1" s="54"/>
      <c r="BB1" s="54"/>
      <c r="BC1" s="55"/>
      <c r="BD1" s="53" t="s">
        <v>225</v>
      </c>
      <c r="BE1" s="54"/>
      <c r="BF1" s="54"/>
      <c r="BG1" s="55"/>
      <c r="BH1" s="53" t="s">
        <v>226</v>
      </c>
      <c r="BI1" s="54"/>
      <c r="BJ1" s="54"/>
      <c r="BK1" s="55"/>
      <c r="BL1" s="53" t="s">
        <v>227</v>
      </c>
      <c r="BM1" s="54"/>
      <c r="BN1" s="54"/>
      <c r="BO1" s="55"/>
      <c r="BP1" s="53" t="s">
        <v>228</v>
      </c>
      <c r="BQ1" s="54"/>
      <c r="BR1" s="54"/>
      <c r="BS1" s="55"/>
      <c r="BT1" s="51" t="s">
        <v>257</v>
      </c>
      <c r="BU1" s="52"/>
      <c r="BV1" s="52"/>
    </row>
    <row r="2" spans="1:74" x14ac:dyDescent="0.25">
      <c r="B2" t="s">
        <v>4</v>
      </c>
      <c r="C2" t="s">
        <v>5</v>
      </c>
      <c r="D2" t="s">
        <v>6</v>
      </c>
      <c r="E2" s="2" t="s">
        <v>7</v>
      </c>
      <c r="F2" s="6" t="s">
        <v>8</v>
      </c>
      <c r="G2" s="6" t="s">
        <v>9</v>
      </c>
      <c r="H2" s="6" t="s">
        <v>10</v>
      </c>
      <c r="I2" s="4" t="s">
        <v>11</v>
      </c>
      <c r="J2" s="15"/>
      <c r="K2" s="4" t="s">
        <v>12</v>
      </c>
      <c r="L2" s="2" t="s">
        <v>13</v>
      </c>
      <c r="M2" s="4" t="s">
        <v>11</v>
      </c>
      <c r="N2" s="15"/>
      <c r="O2" s="4" t="s">
        <v>12</v>
      </c>
      <c r="P2" s="2" t="s">
        <v>13</v>
      </c>
      <c r="Q2" s="4" t="s">
        <v>11</v>
      </c>
      <c r="R2" s="15"/>
      <c r="S2" s="4" t="s">
        <v>12</v>
      </c>
      <c r="T2" s="2" t="s">
        <v>13</v>
      </c>
      <c r="U2" s="4" t="s">
        <v>11</v>
      </c>
      <c r="V2" s="15"/>
      <c r="W2" s="4" t="s">
        <v>12</v>
      </c>
      <c r="X2" s="2" t="s">
        <v>13</v>
      </c>
      <c r="Y2" s="48" t="s">
        <v>11</v>
      </c>
      <c r="Z2" s="48" t="s">
        <v>12</v>
      </c>
      <c r="AA2" s="48" t="s">
        <v>13</v>
      </c>
      <c r="AB2" s="21" t="s">
        <v>11</v>
      </c>
      <c r="AC2" s="32"/>
      <c r="AD2" s="15" t="s">
        <v>12</v>
      </c>
      <c r="AE2" s="2" t="s">
        <v>13</v>
      </c>
      <c r="AF2" s="21" t="s">
        <v>11</v>
      </c>
      <c r="AG2" s="32"/>
      <c r="AH2" s="15" t="s">
        <v>12</v>
      </c>
      <c r="AI2" s="2" t="s">
        <v>13</v>
      </c>
      <c r="AJ2" s="21" t="s">
        <v>11</v>
      </c>
      <c r="AK2" s="32"/>
      <c r="AL2" s="15" t="s">
        <v>12</v>
      </c>
      <c r="AM2" s="2" t="s">
        <v>13</v>
      </c>
      <c r="AN2" s="21" t="s">
        <v>11</v>
      </c>
      <c r="AO2" s="32"/>
      <c r="AP2" s="15" t="s">
        <v>12</v>
      </c>
      <c r="AQ2" s="2" t="s">
        <v>13</v>
      </c>
      <c r="AR2" s="21" t="s">
        <v>11</v>
      </c>
      <c r="AS2" s="32"/>
      <c r="AT2" s="15" t="s">
        <v>12</v>
      </c>
      <c r="AU2" s="2" t="s">
        <v>13</v>
      </c>
      <c r="AV2" s="21" t="s">
        <v>11</v>
      </c>
      <c r="AW2" s="32"/>
      <c r="AX2" s="15" t="s">
        <v>12</v>
      </c>
      <c r="AY2" s="2" t="s">
        <v>13</v>
      </c>
      <c r="AZ2" s="21" t="s">
        <v>11</v>
      </c>
      <c r="BA2" s="32"/>
      <c r="BB2" s="15" t="s">
        <v>12</v>
      </c>
      <c r="BC2" s="2" t="s">
        <v>13</v>
      </c>
      <c r="BD2" s="21" t="s">
        <v>11</v>
      </c>
      <c r="BE2" s="32"/>
      <c r="BF2" s="15" t="s">
        <v>12</v>
      </c>
      <c r="BG2" s="2" t="s">
        <v>13</v>
      </c>
      <c r="BH2" s="21" t="s">
        <v>11</v>
      </c>
      <c r="BI2" s="32"/>
      <c r="BJ2" s="15" t="s">
        <v>12</v>
      </c>
      <c r="BK2" s="2" t="s">
        <v>13</v>
      </c>
      <c r="BL2" s="21" t="s">
        <v>11</v>
      </c>
      <c r="BM2" s="32"/>
      <c r="BN2" s="15" t="s">
        <v>12</v>
      </c>
      <c r="BO2" s="2" t="s">
        <v>13</v>
      </c>
      <c r="BP2" s="21" t="s">
        <v>11</v>
      </c>
      <c r="BQ2" s="32"/>
      <c r="BR2" s="15" t="s">
        <v>12</v>
      </c>
      <c r="BS2" s="2" t="s">
        <v>13</v>
      </c>
      <c r="BT2" s="35" t="s">
        <v>11</v>
      </c>
      <c r="BU2" s="35" t="s">
        <v>12</v>
      </c>
      <c r="BV2" s="35" t="s">
        <v>13</v>
      </c>
    </row>
    <row r="3" spans="1:74" x14ac:dyDescent="0.25">
      <c r="B3">
        <v>1</v>
      </c>
      <c r="C3">
        <v>1</v>
      </c>
      <c r="D3">
        <v>10</v>
      </c>
      <c r="E3" s="1" t="s">
        <v>14</v>
      </c>
      <c r="F3" s="7" t="s">
        <v>15</v>
      </c>
      <c r="G3" s="7" t="s">
        <v>16</v>
      </c>
      <c r="H3" s="7" t="s">
        <v>217</v>
      </c>
      <c r="I3" s="3" t="s">
        <v>17</v>
      </c>
      <c r="J3" s="18">
        <f>IF(I3="Vysoká",1,IF(I3="Střední",2,3))</f>
        <v>1</v>
      </c>
      <c r="K3" s="3">
        <v>2021</v>
      </c>
      <c r="L3" s="1">
        <v>2026</v>
      </c>
      <c r="M3" s="8" t="s">
        <v>17</v>
      </c>
      <c r="N3" s="33">
        <f>IF(M3="Vysoká",1,IF(M3="Střední",2,IF(M3="Nízká",3,0)))</f>
        <v>1</v>
      </c>
      <c r="O3" s="19">
        <v>2021</v>
      </c>
      <c r="P3" s="17">
        <v>2026</v>
      </c>
      <c r="Q3" s="12" t="s">
        <v>17</v>
      </c>
      <c r="R3" s="33">
        <f>IF(Q3="Vysoká",1,IF(Q3="Střední",2,IF(Q3="Nízká",3,0)))</f>
        <v>1</v>
      </c>
      <c r="S3" s="11">
        <v>2021</v>
      </c>
      <c r="T3" s="10">
        <v>2023</v>
      </c>
      <c r="U3" s="14" t="s">
        <v>20</v>
      </c>
      <c r="V3" s="33">
        <f>IF(U3="Vysoká",1,IF(U3="Střední",2,IF(U3="Nízká",3,0)))</f>
        <v>2</v>
      </c>
      <c r="W3" s="14">
        <v>2024</v>
      </c>
      <c r="X3" s="13">
        <v>2031</v>
      </c>
      <c r="Y3" s="49" t="str">
        <f>IF(MODE(J3,N3,R3,V3)=1,"Vysoká",IF(MODE(J3,N3,R3,V3)=2,"Střední","Nízká"))</f>
        <v>Vysoká</v>
      </c>
      <c r="Z3" s="49">
        <f>MODE(K3,O3,S3,W3)</f>
        <v>2021</v>
      </c>
      <c r="AA3" s="49">
        <f>MODE(L3,P3,T3,X3)</f>
        <v>2026</v>
      </c>
      <c r="AB3" s="28" t="s">
        <v>20</v>
      </c>
      <c r="AC3" s="33">
        <f>IF(AB3="Vysoká",1,IF(AB3="Střední",2,IF(AB3="Nízká",3,0)))</f>
        <v>2</v>
      </c>
      <c r="AD3" s="26">
        <v>2024</v>
      </c>
      <c r="AE3" s="25">
        <v>2031</v>
      </c>
      <c r="AF3" s="23" t="s">
        <v>20</v>
      </c>
      <c r="AG3" s="33">
        <f>IF(AF3="Vysoká",1,IF(AF3="Střední",2,IF(AF3="Nízká",3,0)))</f>
        <v>2</v>
      </c>
      <c r="AH3" s="23">
        <v>2024</v>
      </c>
      <c r="AI3" s="24">
        <v>2031</v>
      </c>
      <c r="AJ3" s="33" t="s">
        <v>17</v>
      </c>
      <c r="AK3" s="33">
        <f>IF(AJ3="Vysoká",1,IF(AJ3="Střední",2,IF(AJ3="Nízká",3,0)))</f>
        <v>1</v>
      </c>
      <c r="AL3" s="31">
        <v>2021</v>
      </c>
      <c r="AM3" s="30">
        <v>2023</v>
      </c>
      <c r="AN3" s="37" t="s">
        <v>17</v>
      </c>
      <c r="AO3" s="33">
        <f>IF(AN3="Vysoká",1,IF(AN3="Střední",2,IF(AN3="Nízká",3,0)))</f>
        <v>1</v>
      </c>
      <c r="AP3" s="31">
        <v>2021</v>
      </c>
      <c r="AQ3" s="30">
        <v>2025</v>
      </c>
      <c r="AR3" s="22"/>
      <c r="AS3" s="33">
        <v>0</v>
      </c>
      <c r="AT3" s="18">
        <v>0</v>
      </c>
      <c r="AU3" s="17">
        <v>0</v>
      </c>
      <c r="AV3" s="37" t="s">
        <v>234</v>
      </c>
      <c r="AW3" s="33">
        <f>IF(AV3="Vysoká",1,IF(AV3="Střední",2,IF(AV3="Nízká",3,0)))</f>
        <v>2</v>
      </c>
      <c r="AX3" s="31">
        <v>2024</v>
      </c>
      <c r="AY3" s="30">
        <v>2028</v>
      </c>
      <c r="AZ3" s="22" t="s">
        <v>20</v>
      </c>
      <c r="BA3" s="33">
        <f>IF(AZ3="Vysoká",1,IF(AZ3="Střední",2,IF(AZ3="Nízká",3,0)))</f>
        <v>2</v>
      </c>
      <c r="BB3">
        <v>2025</v>
      </c>
      <c r="BC3" s="17">
        <v>2030</v>
      </c>
      <c r="BD3" s="46" t="s">
        <v>17</v>
      </c>
      <c r="BE3" s="33">
        <f>IF(BD3="Vysoká",1,IF(BD3="Střední",2,IF(BD3="Nízká",3,0)))</f>
        <v>1</v>
      </c>
      <c r="BF3" s="47">
        <v>2021</v>
      </c>
      <c r="BG3" s="45">
        <v>2025</v>
      </c>
      <c r="BH3" s="22" t="s">
        <v>20</v>
      </c>
      <c r="BI3" s="33">
        <f>IF(BH3="Vysoká",1,IF(BH3="Střední",2,IF(BH3="Nízká",3,0)))</f>
        <v>2</v>
      </c>
      <c r="BJ3" s="18">
        <v>2030</v>
      </c>
      <c r="BK3" s="17">
        <v>2031</v>
      </c>
      <c r="BL3" s="37" t="s">
        <v>17</v>
      </c>
      <c r="BM3" s="33">
        <f>IF(BL3="Vysoká",1,IF(BL3="Střední",2,IF(BL3="Nízká",3,0)))</f>
        <v>1</v>
      </c>
      <c r="BN3" s="31">
        <v>2021</v>
      </c>
      <c r="BO3" s="30">
        <v>2023</v>
      </c>
      <c r="BP3" s="22" t="s">
        <v>20</v>
      </c>
      <c r="BQ3" s="33">
        <f>IF(BP3="Vysoká",1,IF(BP3="Střední",2,IF(BP3="Nízká",3,0)))</f>
        <v>2</v>
      </c>
      <c r="BR3" s="18">
        <v>2023</v>
      </c>
      <c r="BS3" s="17">
        <v>2026</v>
      </c>
      <c r="BT3" s="36" t="str">
        <f>IF(MODE(J3,N3,R3,V3,AC3,AG3,AK3,AO3,AS3,AW3,BA3,BE3,BI3,BM3,BQ3)=1,"Vysoká",IF(MODE(J3,N3,R3,V3,AC3,AG3,AK3,AO3,AS3,AW3,BA3,BE3,BI3,BM3,BQ3)=2,"Střední",IF(MODE(J3,N3,R3,V3,AC3,AG3,AK3,AO3,AS3,AW3,BA3,BE3,BI3,BM3,BQ3)=3,"Nízká","Jiná")))</f>
        <v>Vysoká</v>
      </c>
      <c r="BU3" s="36">
        <f>MODE(K3,O3,S3,W3,AD3,AH3,AL3,AP3,AT3,AX3,BB3,BF3,BJ3,BN3,BR3)</f>
        <v>2021</v>
      </c>
      <c r="BV3" s="36">
        <f>MODE(L3,P3,T3,X3,AE3,AI3,AM3,AQ3,AU3,AY3,BC3,BG3,BK3,BO3,BS3)</f>
        <v>2031</v>
      </c>
    </row>
    <row r="4" spans="1:74" x14ac:dyDescent="0.25">
      <c r="A4" s="29"/>
      <c r="B4">
        <v>1</v>
      </c>
      <c r="C4">
        <v>1</v>
      </c>
      <c r="D4">
        <v>20</v>
      </c>
      <c r="E4" s="1" t="s">
        <v>18</v>
      </c>
      <c r="F4" s="7" t="s">
        <v>15</v>
      </c>
      <c r="G4" s="7" t="s">
        <v>16</v>
      </c>
      <c r="H4" s="7" t="s">
        <v>19</v>
      </c>
      <c r="I4" s="3" t="s">
        <v>20</v>
      </c>
      <c r="J4" s="18">
        <f t="shared" ref="J4:J67" si="0">IF(I4="Vysoká",1,IF(I4="Střední",2,3))</f>
        <v>2</v>
      </c>
      <c r="K4" s="3">
        <v>2022</v>
      </c>
      <c r="L4" s="1">
        <v>2022</v>
      </c>
      <c r="M4" s="9" t="s">
        <v>20</v>
      </c>
      <c r="N4" s="33">
        <f t="shared" ref="N4:N67" si="1">IF(M4="Vysoká",1,IF(M4="Střední",2,IF(M4="Nízká",3,0)))</f>
        <v>2</v>
      </c>
      <c r="O4" s="18">
        <v>2021</v>
      </c>
      <c r="P4" s="17">
        <v>2022</v>
      </c>
      <c r="Q4" s="12" t="s">
        <v>20</v>
      </c>
      <c r="R4" s="33">
        <f t="shared" ref="R4:R67" si="2">IF(Q4="Vysoká",1,IF(Q4="Střední",2,IF(Q4="Nízká",3,0)))</f>
        <v>2</v>
      </c>
      <c r="S4" s="11">
        <v>2022</v>
      </c>
      <c r="T4" s="10">
        <v>2022</v>
      </c>
      <c r="U4" s="14" t="s">
        <v>17</v>
      </c>
      <c r="V4" s="33">
        <f t="shared" ref="V4:V67" si="3">IF(U4="Vysoká",1,IF(U4="Střední",2,IF(U4="Nízká",3,0)))</f>
        <v>1</v>
      </c>
      <c r="W4" s="14">
        <v>2021</v>
      </c>
      <c r="X4" s="13">
        <v>2022</v>
      </c>
      <c r="Y4" s="49" t="str">
        <f t="shared" ref="Y4:Y16" si="4">IF(MODE(J4,N4,R4,V4)=1,"Vysoká",IF(MODE(J4,N4,R4,V4)=2,"Střední","Nízká"))</f>
        <v>Střední</v>
      </c>
      <c r="Z4" s="49">
        <f t="shared" ref="Z4:Z16" si="5">MODE(K4,O4,S4,W4)</f>
        <v>2022</v>
      </c>
      <c r="AA4" s="49">
        <f t="shared" ref="AA4:AA16" si="6">MODE(L4,P4,T4,X4)</f>
        <v>2022</v>
      </c>
      <c r="AB4" s="28" t="s">
        <v>20</v>
      </c>
      <c r="AC4" s="33">
        <f t="shared" ref="AC4:AC67" si="7">IF(AB4="Vysoká",1,IF(AB4="Střední",2,IF(AB4="Nízká",3,0)))</f>
        <v>2</v>
      </c>
      <c r="AD4" s="26">
        <v>2021</v>
      </c>
      <c r="AE4" s="25">
        <v>2023</v>
      </c>
      <c r="AF4" s="23" t="s">
        <v>20</v>
      </c>
      <c r="AG4" s="33">
        <f t="shared" ref="AG4:AG67" si="8">IF(AF4="Vysoká",1,IF(AF4="Střední",2,IF(AF4="Nízká",3,0)))</f>
        <v>2</v>
      </c>
      <c r="AH4" s="23">
        <v>2024</v>
      </c>
      <c r="AI4" s="24">
        <v>2031</v>
      </c>
      <c r="AJ4" s="33" t="s">
        <v>233</v>
      </c>
      <c r="AK4" s="33">
        <f t="shared" ref="AK4:AK67" si="9">IF(AJ4="Vysoká",1,IF(AJ4="Střední",2,IF(AJ4="Nízká",3,0)))</f>
        <v>0</v>
      </c>
      <c r="AL4" s="31">
        <v>0</v>
      </c>
      <c r="AM4" s="30">
        <v>0</v>
      </c>
      <c r="AN4" s="37" t="s">
        <v>20</v>
      </c>
      <c r="AO4" s="33">
        <f t="shared" ref="AO4:AO67" si="10">IF(AN4="Vysoká",1,IF(AN4="Střední",2,IF(AN4="Nízká",3,0)))</f>
        <v>2</v>
      </c>
      <c r="AP4" s="31">
        <v>2023</v>
      </c>
      <c r="AQ4" s="30">
        <v>2025</v>
      </c>
      <c r="AR4" s="22"/>
      <c r="AS4" s="33">
        <v>0</v>
      </c>
      <c r="AT4" s="31">
        <v>0</v>
      </c>
      <c r="AU4" s="30">
        <v>0</v>
      </c>
      <c r="AV4" s="37" t="s">
        <v>234</v>
      </c>
      <c r="AW4" s="33">
        <f t="shared" ref="AW4:AW67" si="11">IF(AV4="Vysoká",1,IF(AV4="Střední",2,IF(AV4="Nízká",3,0)))</f>
        <v>2</v>
      </c>
      <c r="AX4" s="31">
        <v>2021</v>
      </c>
      <c r="AY4" s="30">
        <v>2024</v>
      </c>
      <c r="AZ4" s="22" t="s">
        <v>20</v>
      </c>
      <c r="BA4" s="33">
        <f t="shared" ref="BA4:BA67" si="12">IF(AZ4="Vysoká",1,IF(AZ4="Střední",2,IF(AZ4="Nízká",3,0)))</f>
        <v>2</v>
      </c>
      <c r="BB4" s="29">
        <v>2025</v>
      </c>
      <c r="BC4" s="30">
        <v>2030</v>
      </c>
      <c r="BD4" s="46" t="s">
        <v>214</v>
      </c>
      <c r="BE4" s="33">
        <f t="shared" ref="BE4:BE67" si="13">IF(BD4="Vysoká",1,IF(BD4="Střední",2,IF(BD4="Nízká",3,0)))</f>
        <v>3</v>
      </c>
      <c r="BF4" s="47">
        <v>2022</v>
      </c>
      <c r="BG4" s="45">
        <v>2023</v>
      </c>
      <c r="BH4" s="22" t="s">
        <v>17</v>
      </c>
      <c r="BI4" s="33">
        <f t="shared" ref="BI4:BI67" si="14">IF(BH4="Vysoká",1,IF(BH4="Střední",2,IF(BH4="Nízká",3,0)))</f>
        <v>1</v>
      </c>
      <c r="BJ4" s="18">
        <v>2022</v>
      </c>
      <c r="BK4" s="17">
        <v>2023</v>
      </c>
      <c r="BL4" s="37" t="s">
        <v>17</v>
      </c>
      <c r="BM4" s="33">
        <f t="shared" ref="BM4:BM67" si="15">IF(BL4="Vysoká",1,IF(BL4="Střední",2,IF(BL4="Nízká",3,0)))</f>
        <v>1</v>
      </c>
      <c r="BN4" s="31">
        <v>2021</v>
      </c>
      <c r="BO4" s="30">
        <v>2022</v>
      </c>
      <c r="BP4" s="22" t="s">
        <v>17</v>
      </c>
      <c r="BQ4" s="33">
        <f t="shared" ref="BQ4:BQ67" si="16">IF(BP4="Vysoká",1,IF(BP4="Střední",2,IF(BP4="Nízká",3,0)))</f>
        <v>1</v>
      </c>
      <c r="BR4" s="18">
        <v>2021</v>
      </c>
      <c r="BS4" s="17">
        <v>2022</v>
      </c>
      <c r="BT4" s="36" t="str">
        <f>IF(MODE(J4,N4,R4,V4,AC4,AG4,AK4,AO4,AS4,AW4,BA4,BE4,BI4,BM4,BQ4)=1,"Vysoká",IF(MODE(J4,N4,R4,V4,AC4,AG4,AK4,AO4,AS4,AW4,BA4,BE4,BI4,BM4,BQ4)=2,"Střední",IF(MODE(J4,N4,R4,V4,AC4,AG4,AK4,AO4,AS4,AW4,BA4,BE4,BI4,BM4,BQ4)=3,"Nízká","Jiná")))</f>
        <v>Střední</v>
      </c>
      <c r="BU4" s="36">
        <f>MODE(K4,O4,S4,W4,AD4,AH4,AL4,AP4,AT4,AX4,BB4,BF4,BJ4,BN4,BR4)</f>
        <v>2021</v>
      </c>
      <c r="BV4" s="36">
        <f>MODE(L4,P4,T4,X4,AE4,AI4,AM4,AQ4,AU4,AY4,BC4,BG4,BK4,BO4,BS4)</f>
        <v>2022</v>
      </c>
    </row>
    <row r="5" spans="1:74" ht="15" customHeight="1" x14ac:dyDescent="0.25">
      <c r="A5" s="29"/>
      <c r="B5">
        <v>1</v>
      </c>
      <c r="C5">
        <v>1</v>
      </c>
      <c r="D5">
        <v>30</v>
      </c>
      <c r="E5" s="1" t="s">
        <v>21</v>
      </c>
      <c r="F5" s="7" t="s">
        <v>15</v>
      </c>
      <c r="G5" s="7" t="s">
        <v>16</v>
      </c>
      <c r="H5" s="7" t="s">
        <v>22</v>
      </c>
      <c r="I5" s="3" t="s">
        <v>17</v>
      </c>
      <c r="J5" s="18">
        <f t="shared" si="0"/>
        <v>1</v>
      </c>
      <c r="K5" s="3">
        <v>2021</v>
      </c>
      <c r="L5" s="1">
        <v>2021</v>
      </c>
      <c r="M5" s="8" t="s">
        <v>17</v>
      </c>
      <c r="N5" s="33">
        <f t="shared" si="1"/>
        <v>1</v>
      </c>
      <c r="O5" s="18">
        <v>2021</v>
      </c>
      <c r="P5" s="17">
        <v>2021</v>
      </c>
      <c r="Q5" s="12" t="s">
        <v>17</v>
      </c>
      <c r="R5" s="33">
        <f t="shared" si="2"/>
        <v>1</v>
      </c>
      <c r="S5" s="11">
        <v>2021</v>
      </c>
      <c r="T5" s="10">
        <v>2021</v>
      </c>
      <c r="U5" s="14" t="s">
        <v>17</v>
      </c>
      <c r="V5" s="33">
        <f t="shared" si="3"/>
        <v>1</v>
      </c>
      <c r="W5" s="14">
        <v>2021</v>
      </c>
      <c r="X5" s="13">
        <v>2022</v>
      </c>
      <c r="Y5" s="49" t="str">
        <f t="shared" si="4"/>
        <v>Vysoká</v>
      </c>
      <c r="Z5" s="49">
        <f t="shared" si="5"/>
        <v>2021</v>
      </c>
      <c r="AA5" s="49">
        <f t="shared" si="6"/>
        <v>2021</v>
      </c>
      <c r="AB5" s="28" t="s">
        <v>20</v>
      </c>
      <c r="AC5" s="33">
        <f t="shared" si="7"/>
        <v>2</v>
      </c>
      <c r="AD5" s="26">
        <v>2021</v>
      </c>
      <c r="AE5" s="25">
        <v>2025</v>
      </c>
      <c r="AF5" s="23" t="s">
        <v>20</v>
      </c>
      <c r="AG5" s="33">
        <f t="shared" si="8"/>
        <v>2</v>
      </c>
      <c r="AH5" s="23">
        <v>2024</v>
      </c>
      <c r="AI5" s="24">
        <v>2031</v>
      </c>
      <c r="AJ5" s="33" t="s">
        <v>17</v>
      </c>
      <c r="AK5" s="33">
        <f t="shared" si="9"/>
        <v>1</v>
      </c>
      <c r="AL5" s="31">
        <v>2021</v>
      </c>
      <c r="AM5" s="30">
        <v>2021</v>
      </c>
      <c r="AN5" s="37" t="s">
        <v>17</v>
      </c>
      <c r="AO5" s="33">
        <f t="shared" si="10"/>
        <v>1</v>
      </c>
      <c r="AP5" s="31">
        <v>2021</v>
      </c>
      <c r="AQ5" s="30">
        <v>2021</v>
      </c>
      <c r="AR5" s="22"/>
      <c r="AS5" s="33">
        <v>0</v>
      </c>
      <c r="AT5" s="31">
        <v>0</v>
      </c>
      <c r="AU5" s="30">
        <v>0</v>
      </c>
      <c r="AV5" s="37" t="s">
        <v>235</v>
      </c>
      <c r="AW5" s="33">
        <f t="shared" si="11"/>
        <v>3</v>
      </c>
      <c r="AX5" s="31">
        <v>2026</v>
      </c>
      <c r="AY5" s="30">
        <v>2031</v>
      </c>
      <c r="AZ5" s="22" t="s">
        <v>17</v>
      </c>
      <c r="BA5" s="33">
        <f t="shared" si="12"/>
        <v>1</v>
      </c>
      <c r="BB5" s="18">
        <v>2021</v>
      </c>
      <c r="BC5" s="17">
        <v>2024</v>
      </c>
      <c r="BD5" s="46" t="s">
        <v>17</v>
      </c>
      <c r="BE5" s="33">
        <f t="shared" si="13"/>
        <v>1</v>
      </c>
      <c r="BF5" s="47">
        <v>2021</v>
      </c>
      <c r="BG5" s="45">
        <v>2022</v>
      </c>
      <c r="BH5" s="22" t="s">
        <v>20</v>
      </c>
      <c r="BI5" s="33">
        <f t="shared" si="14"/>
        <v>2</v>
      </c>
      <c r="BJ5" s="18">
        <v>2029</v>
      </c>
      <c r="BK5" s="17">
        <v>2030</v>
      </c>
      <c r="BL5" s="37" t="s">
        <v>20</v>
      </c>
      <c r="BM5" s="33">
        <f t="shared" si="15"/>
        <v>2</v>
      </c>
      <c r="BN5" s="31">
        <v>2021</v>
      </c>
      <c r="BO5" s="30">
        <v>2031</v>
      </c>
      <c r="BP5" s="22" t="s">
        <v>17</v>
      </c>
      <c r="BQ5" s="33">
        <f t="shared" si="16"/>
        <v>1</v>
      </c>
      <c r="BR5" s="18">
        <v>2021</v>
      </c>
      <c r="BS5" s="17">
        <v>2023</v>
      </c>
      <c r="BT5" s="36" t="str">
        <f t="shared" ref="BT5:BT68" si="17">IF(MODE(J5,N5,R5,V5,AC5,AG5,AK5,AO5,AS5,AW5,BA5,BE5,BI5,BM5,BQ5)=1,"Vysoká",IF(MODE(J5,N5,R5,V5,AC5,AG5,AK5,AO5,AS5,AW5,BA5,BE5,BI5,BM5,BQ5)=2,"Střední",IF(MODE(J5,N5,R5,V5,AC5,AG5,AK5,AO5,AS5,AW5,BA5,BE5,BI5,BM5,BQ5)=3,"Nízká","Jiná")))</f>
        <v>Vysoká</v>
      </c>
      <c r="BU5" s="36">
        <f t="shared" ref="BU5:BU68" si="18">MODE(K5,O5,S5,W5,AD5,AH5,AL5,AP5,AT5,AX5,BB5,BF5,BJ5,BN5,BR5)</f>
        <v>2021</v>
      </c>
      <c r="BV5" s="36">
        <f t="shared" ref="BV5:BV68" si="19">MODE(L5,P5,T5,X5,AE5,AI5,AM5,AQ5,AU5,AY5,BC5,BG5,BK5,BO5,BS5)</f>
        <v>2021</v>
      </c>
    </row>
    <row r="6" spans="1:74" x14ac:dyDescent="0.25">
      <c r="A6" s="29"/>
      <c r="B6">
        <v>1</v>
      </c>
      <c r="C6">
        <v>2</v>
      </c>
      <c r="D6">
        <v>40</v>
      </c>
      <c r="E6" s="1" t="s">
        <v>23</v>
      </c>
      <c r="F6" s="7" t="s">
        <v>15</v>
      </c>
      <c r="G6" s="7" t="s">
        <v>24</v>
      </c>
      <c r="H6" s="7" t="s">
        <v>25</v>
      </c>
      <c r="I6" s="3" t="s">
        <v>17</v>
      </c>
      <c r="J6" s="18">
        <f t="shared" si="0"/>
        <v>1</v>
      </c>
      <c r="K6" s="3">
        <v>2021</v>
      </c>
      <c r="L6" s="1">
        <v>2025</v>
      </c>
      <c r="M6" s="9" t="s">
        <v>20</v>
      </c>
      <c r="N6" s="33">
        <f t="shared" si="1"/>
        <v>2</v>
      </c>
      <c r="O6" s="19">
        <v>2023</v>
      </c>
      <c r="P6" s="17">
        <v>2025</v>
      </c>
      <c r="Q6" s="12" t="s">
        <v>20</v>
      </c>
      <c r="R6" s="33">
        <f t="shared" si="2"/>
        <v>2</v>
      </c>
      <c r="S6" s="11">
        <v>2023</v>
      </c>
      <c r="T6" s="10">
        <v>2025</v>
      </c>
      <c r="U6" s="16" t="s">
        <v>20</v>
      </c>
      <c r="V6" s="33">
        <f t="shared" si="3"/>
        <v>2</v>
      </c>
      <c r="W6" s="16">
        <v>2024</v>
      </c>
      <c r="X6" s="13">
        <v>2031</v>
      </c>
      <c r="Y6" s="49" t="str">
        <f t="shared" si="4"/>
        <v>Střední</v>
      </c>
      <c r="Z6" s="49">
        <f t="shared" si="5"/>
        <v>2023</v>
      </c>
      <c r="AA6" s="49">
        <f t="shared" si="6"/>
        <v>2025</v>
      </c>
      <c r="AB6" s="28" t="s">
        <v>20</v>
      </c>
      <c r="AC6" s="33">
        <f t="shared" si="7"/>
        <v>2</v>
      </c>
      <c r="AD6" s="27">
        <v>2023</v>
      </c>
      <c r="AE6" s="25">
        <v>2025</v>
      </c>
      <c r="AF6" s="23" t="s">
        <v>20</v>
      </c>
      <c r="AG6" s="33">
        <f t="shared" si="8"/>
        <v>2</v>
      </c>
      <c r="AH6" s="23">
        <v>2024</v>
      </c>
      <c r="AI6" s="24">
        <v>2031</v>
      </c>
      <c r="AJ6" s="33" t="s">
        <v>20</v>
      </c>
      <c r="AK6" s="33">
        <f t="shared" si="9"/>
        <v>2</v>
      </c>
      <c r="AL6" s="31">
        <v>2023</v>
      </c>
      <c r="AM6" s="30">
        <v>2025</v>
      </c>
      <c r="AN6" s="37" t="s">
        <v>20</v>
      </c>
      <c r="AO6" s="33">
        <f t="shared" si="10"/>
        <v>2</v>
      </c>
      <c r="AP6" s="31">
        <v>2022</v>
      </c>
      <c r="AQ6" s="30">
        <v>2025</v>
      </c>
      <c r="AR6" s="22"/>
      <c r="AS6" s="33">
        <v>0</v>
      </c>
      <c r="AT6" s="31">
        <v>0</v>
      </c>
      <c r="AU6" s="30">
        <v>0</v>
      </c>
      <c r="AV6" s="37" t="s">
        <v>234</v>
      </c>
      <c r="AW6" s="33">
        <f t="shared" si="11"/>
        <v>2</v>
      </c>
      <c r="AX6" s="33">
        <v>2023</v>
      </c>
      <c r="AY6" s="30">
        <v>2026</v>
      </c>
      <c r="AZ6" s="22" t="s">
        <v>20</v>
      </c>
      <c r="BA6" s="33">
        <f t="shared" si="12"/>
        <v>2</v>
      </c>
      <c r="BB6" s="29">
        <v>2025</v>
      </c>
      <c r="BC6" s="30">
        <v>2030</v>
      </c>
      <c r="BD6" s="46" t="s">
        <v>17</v>
      </c>
      <c r="BE6" s="33">
        <f t="shared" si="13"/>
        <v>1</v>
      </c>
      <c r="BF6" s="47">
        <v>2022</v>
      </c>
      <c r="BG6" s="45">
        <v>2024</v>
      </c>
      <c r="BH6" s="22" t="s">
        <v>214</v>
      </c>
      <c r="BI6" s="33">
        <f t="shared" si="14"/>
        <v>3</v>
      </c>
      <c r="BJ6" s="18">
        <v>2054</v>
      </c>
      <c r="BK6" s="17">
        <v>2065</v>
      </c>
      <c r="BL6" s="37" t="s">
        <v>17</v>
      </c>
      <c r="BM6" s="33">
        <f t="shared" si="15"/>
        <v>1</v>
      </c>
      <c r="BN6" s="33">
        <v>2023</v>
      </c>
      <c r="BO6" s="30">
        <v>2023</v>
      </c>
      <c r="BP6" s="22" t="s">
        <v>20</v>
      </c>
      <c r="BQ6" s="33">
        <f t="shared" si="16"/>
        <v>2</v>
      </c>
      <c r="BR6" s="18">
        <v>2023</v>
      </c>
      <c r="BS6" s="17">
        <v>2026</v>
      </c>
      <c r="BT6" s="36" t="str">
        <f t="shared" si="17"/>
        <v>Střední</v>
      </c>
      <c r="BU6" s="36">
        <f t="shared" si="18"/>
        <v>2023</v>
      </c>
      <c r="BV6" s="36">
        <f t="shared" si="19"/>
        <v>2025</v>
      </c>
    </row>
    <row r="7" spans="1:74" ht="15" customHeight="1" x14ac:dyDescent="0.25">
      <c r="A7" s="29"/>
      <c r="B7">
        <v>1</v>
      </c>
      <c r="C7">
        <v>3</v>
      </c>
      <c r="D7">
        <v>50</v>
      </c>
      <c r="E7" s="1" t="s">
        <v>26</v>
      </c>
      <c r="F7" s="7" t="s">
        <v>15</v>
      </c>
      <c r="G7" s="7" t="s">
        <v>27</v>
      </c>
      <c r="H7" s="7" t="s">
        <v>28</v>
      </c>
      <c r="I7" s="3" t="s">
        <v>17</v>
      </c>
      <c r="J7" s="18">
        <f t="shared" si="0"/>
        <v>1</v>
      </c>
      <c r="K7" s="3">
        <v>2021</v>
      </c>
      <c r="L7" s="1">
        <v>2023</v>
      </c>
      <c r="M7" s="8" t="s">
        <v>17</v>
      </c>
      <c r="N7" s="33">
        <f t="shared" si="1"/>
        <v>1</v>
      </c>
      <c r="O7" s="19">
        <v>2021</v>
      </c>
      <c r="P7" s="17">
        <v>2025</v>
      </c>
      <c r="Q7" s="12" t="s">
        <v>17</v>
      </c>
      <c r="R7" s="33">
        <f t="shared" si="2"/>
        <v>1</v>
      </c>
      <c r="S7" s="12">
        <v>2021</v>
      </c>
      <c r="T7" s="10">
        <v>2023</v>
      </c>
      <c r="U7" s="16" t="s">
        <v>17</v>
      </c>
      <c r="V7" s="33">
        <f t="shared" si="3"/>
        <v>1</v>
      </c>
      <c r="W7" s="16">
        <v>2021</v>
      </c>
      <c r="X7" s="13">
        <v>2026</v>
      </c>
      <c r="Y7" s="49" t="str">
        <f t="shared" si="4"/>
        <v>Vysoká</v>
      </c>
      <c r="Z7" s="49">
        <f t="shared" si="5"/>
        <v>2021</v>
      </c>
      <c r="AA7" s="49">
        <f t="shared" si="6"/>
        <v>2023</v>
      </c>
      <c r="AB7" s="28" t="s">
        <v>17</v>
      </c>
      <c r="AC7" s="33">
        <f t="shared" si="7"/>
        <v>1</v>
      </c>
      <c r="AD7" s="27">
        <v>2021</v>
      </c>
      <c r="AE7" s="25">
        <v>2025</v>
      </c>
      <c r="AF7" s="23" t="s">
        <v>17</v>
      </c>
      <c r="AG7" s="33">
        <f t="shared" si="8"/>
        <v>1</v>
      </c>
      <c r="AH7" s="23">
        <v>2021</v>
      </c>
      <c r="AI7" s="24">
        <v>2026</v>
      </c>
      <c r="AJ7" s="33" t="s">
        <v>17</v>
      </c>
      <c r="AK7" s="33">
        <f t="shared" si="9"/>
        <v>1</v>
      </c>
      <c r="AL7" s="33">
        <v>2021</v>
      </c>
      <c r="AM7" s="30">
        <v>2023</v>
      </c>
      <c r="AN7" s="37" t="s">
        <v>17</v>
      </c>
      <c r="AO7" s="33">
        <f t="shared" si="10"/>
        <v>1</v>
      </c>
      <c r="AP7" s="33">
        <v>2021</v>
      </c>
      <c r="AQ7" s="30">
        <v>2024</v>
      </c>
      <c r="AR7" s="22"/>
      <c r="AS7" s="33">
        <v>0</v>
      </c>
      <c r="AT7" s="31">
        <v>0</v>
      </c>
      <c r="AU7" s="30">
        <v>0</v>
      </c>
      <c r="AV7" s="37" t="s">
        <v>236</v>
      </c>
      <c r="AW7" s="33">
        <f t="shared" si="11"/>
        <v>1</v>
      </c>
      <c r="AX7" s="33">
        <v>2021</v>
      </c>
      <c r="AY7" s="30">
        <v>2025</v>
      </c>
      <c r="AZ7" s="22" t="s">
        <v>17</v>
      </c>
      <c r="BA7" s="33">
        <f t="shared" si="12"/>
        <v>1</v>
      </c>
      <c r="BB7" s="31">
        <v>2021</v>
      </c>
      <c r="BC7" s="30">
        <v>2024</v>
      </c>
      <c r="BD7" s="46" t="s">
        <v>17</v>
      </c>
      <c r="BE7" s="33">
        <f t="shared" si="13"/>
        <v>1</v>
      </c>
      <c r="BF7" s="47">
        <v>2021</v>
      </c>
      <c r="BG7" s="45">
        <v>2022</v>
      </c>
      <c r="BH7" s="22" t="s">
        <v>17</v>
      </c>
      <c r="BI7" s="33">
        <f t="shared" si="14"/>
        <v>1</v>
      </c>
      <c r="BJ7" s="19">
        <v>2021</v>
      </c>
      <c r="BK7" s="17">
        <v>2022</v>
      </c>
      <c r="BL7" s="37" t="s">
        <v>17</v>
      </c>
      <c r="BM7" s="33">
        <f t="shared" si="15"/>
        <v>1</v>
      </c>
      <c r="BN7" s="31">
        <v>2021</v>
      </c>
      <c r="BO7" s="30">
        <v>2022</v>
      </c>
      <c r="BP7" s="22" t="s">
        <v>17</v>
      </c>
      <c r="BQ7" s="33">
        <f t="shared" si="16"/>
        <v>1</v>
      </c>
      <c r="BR7" s="19">
        <v>2022</v>
      </c>
      <c r="BS7" s="17">
        <v>2024</v>
      </c>
      <c r="BT7" s="36" t="str">
        <f t="shared" si="17"/>
        <v>Vysoká</v>
      </c>
      <c r="BU7" s="36">
        <f t="shared" si="18"/>
        <v>2021</v>
      </c>
      <c r="BV7" s="36">
        <f t="shared" si="19"/>
        <v>2023</v>
      </c>
    </row>
    <row r="8" spans="1:74" x14ac:dyDescent="0.25">
      <c r="A8" s="29"/>
      <c r="B8">
        <v>1</v>
      </c>
      <c r="C8">
        <v>3</v>
      </c>
      <c r="D8">
        <v>60</v>
      </c>
      <c r="E8" s="1" t="s">
        <v>29</v>
      </c>
      <c r="F8" s="7" t="s">
        <v>15</v>
      </c>
      <c r="G8" s="7" t="s">
        <v>27</v>
      </c>
      <c r="H8" s="7" t="s">
        <v>30</v>
      </c>
      <c r="I8" s="3" t="s">
        <v>20</v>
      </c>
      <c r="J8" s="18">
        <f t="shared" si="0"/>
        <v>2</v>
      </c>
      <c r="K8" s="3">
        <v>2024</v>
      </c>
      <c r="L8" s="1">
        <v>2031</v>
      </c>
      <c r="M8" s="9" t="s">
        <v>20</v>
      </c>
      <c r="N8" s="33">
        <f t="shared" si="1"/>
        <v>2</v>
      </c>
      <c r="O8" s="19">
        <v>2025</v>
      </c>
      <c r="P8" s="17">
        <v>2028</v>
      </c>
      <c r="Q8" s="12" t="s">
        <v>20</v>
      </c>
      <c r="R8" s="33">
        <f t="shared" si="2"/>
        <v>2</v>
      </c>
      <c r="S8" s="12">
        <v>2025</v>
      </c>
      <c r="T8" s="10">
        <v>2031</v>
      </c>
      <c r="U8" s="16" t="s">
        <v>20</v>
      </c>
      <c r="V8" s="33">
        <f t="shared" si="3"/>
        <v>2</v>
      </c>
      <c r="W8" s="16">
        <v>2026</v>
      </c>
      <c r="X8" s="13">
        <v>2031</v>
      </c>
      <c r="Y8" s="49" t="str">
        <f t="shared" si="4"/>
        <v>Střední</v>
      </c>
      <c r="Z8" s="49">
        <f t="shared" si="5"/>
        <v>2025</v>
      </c>
      <c r="AA8" s="49">
        <f t="shared" si="6"/>
        <v>2031</v>
      </c>
      <c r="AB8" s="28" t="s">
        <v>20</v>
      </c>
      <c r="AC8" s="33">
        <f t="shared" si="7"/>
        <v>2</v>
      </c>
      <c r="AD8" s="27">
        <v>2025</v>
      </c>
      <c r="AE8" s="25">
        <v>2031</v>
      </c>
      <c r="AF8" s="23" t="s">
        <v>20</v>
      </c>
      <c r="AG8" s="33">
        <f t="shared" si="8"/>
        <v>2</v>
      </c>
      <c r="AH8" s="23">
        <v>2026</v>
      </c>
      <c r="AI8" s="24">
        <v>2031</v>
      </c>
      <c r="AJ8" s="33" t="s">
        <v>20</v>
      </c>
      <c r="AK8" s="33">
        <f t="shared" si="9"/>
        <v>2</v>
      </c>
      <c r="AL8" s="33">
        <v>2025</v>
      </c>
      <c r="AM8" s="30">
        <v>2031</v>
      </c>
      <c r="AN8" s="37" t="s">
        <v>214</v>
      </c>
      <c r="AO8" s="33">
        <f t="shared" si="10"/>
        <v>3</v>
      </c>
      <c r="AP8" s="33">
        <v>2026</v>
      </c>
      <c r="AQ8" s="30">
        <v>2031</v>
      </c>
      <c r="AR8" s="22"/>
      <c r="AS8" s="33">
        <v>0</v>
      </c>
      <c r="AT8" s="31">
        <v>0</v>
      </c>
      <c r="AU8" s="30">
        <v>0</v>
      </c>
      <c r="AV8" s="37" t="s">
        <v>234</v>
      </c>
      <c r="AW8" s="33">
        <f t="shared" si="11"/>
        <v>2</v>
      </c>
      <c r="AX8" s="33">
        <v>2025</v>
      </c>
      <c r="AY8" s="30">
        <v>2031</v>
      </c>
      <c r="AZ8" s="22" t="s">
        <v>20</v>
      </c>
      <c r="BA8" s="33">
        <f t="shared" si="12"/>
        <v>2</v>
      </c>
      <c r="BB8" s="29">
        <v>2025</v>
      </c>
      <c r="BC8" s="30">
        <v>2030</v>
      </c>
      <c r="BD8" s="46" t="s">
        <v>20</v>
      </c>
      <c r="BE8" s="33">
        <f t="shared" si="13"/>
        <v>2</v>
      </c>
      <c r="BF8" s="47">
        <v>2025</v>
      </c>
      <c r="BG8" s="45">
        <v>2026</v>
      </c>
      <c r="BH8" s="22" t="s">
        <v>20</v>
      </c>
      <c r="BI8" s="33">
        <f t="shared" si="14"/>
        <v>2</v>
      </c>
      <c r="BJ8" s="19">
        <v>2028</v>
      </c>
      <c r="BK8" s="17">
        <v>2029</v>
      </c>
      <c r="BL8" s="37" t="s">
        <v>252</v>
      </c>
      <c r="BM8" s="33">
        <f t="shared" si="15"/>
        <v>0</v>
      </c>
      <c r="BN8" s="33">
        <v>0</v>
      </c>
      <c r="BO8" s="30">
        <v>2031</v>
      </c>
      <c r="BP8" s="22" t="s">
        <v>20</v>
      </c>
      <c r="BQ8" s="33">
        <f t="shared" si="16"/>
        <v>2</v>
      </c>
      <c r="BR8" s="19">
        <v>2024</v>
      </c>
      <c r="BS8" s="17">
        <v>2027</v>
      </c>
      <c r="BT8" s="36" t="str">
        <f t="shared" si="17"/>
        <v>Střední</v>
      </c>
      <c r="BU8" s="36">
        <f t="shared" si="18"/>
        <v>2025</v>
      </c>
      <c r="BV8" s="36">
        <f t="shared" si="19"/>
        <v>2031</v>
      </c>
    </row>
    <row r="9" spans="1:74" x14ac:dyDescent="0.25">
      <c r="A9" s="29"/>
      <c r="B9">
        <v>1</v>
      </c>
      <c r="C9">
        <v>4</v>
      </c>
      <c r="D9">
        <v>70</v>
      </c>
      <c r="E9" s="1" t="s">
        <v>31</v>
      </c>
      <c r="F9" s="7" t="s">
        <v>15</v>
      </c>
      <c r="G9" s="7" t="s">
        <v>32</v>
      </c>
      <c r="H9" s="7" t="s">
        <v>33</v>
      </c>
      <c r="I9" s="3" t="s">
        <v>17</v>
      </c>
      <c r="J9" s="18">
        <f t="shared" si="0"/>
        <v>1</v>
      </c>
      <c r="K9" s="3">
        <v>2021</v>
      </c>
      <c r="L9" s="1">
        <v>2026</v>
      </c>
      <c r="M9" s="9" t="s">
        <v>214</v>
      </c>
      <c r="N9" s="33">
        <f t="shared" si="1"/>
        <v>3</v>
      </c>
      <c r="O9" s="19">
        <v>2025</v>
      </c>
      <c r="P9" s="17">
        <v>2031</v>
      </c>
      <c r="Q9" s="12" t="s">
        <v>20</v>
      </c>
      <c r="R9" s="33">
        <f t="shared" si="2"/>
        <v>2</v>
      </c>
      <c r="S9" s="12">
        <v>2022</v>
      </c>
      <c r="T9" s="10">
        <v>2026</v>
      </c>
      <c r="U9" s="16" t="s">
        <v>17</v>
      </c>
      <c r="V9" s="33">
        <f t="shared" si="3"/>
        <v>1</v>
      </c>
      <c r="W9" s="16">
        <v>2021</v>
      </c>
      <c r="X9" s="13">
        <v>2024</v>
      </c>
      <c r="Y9" s="49" t="str">
        <f t="shared" si="4"/>
        <v>Vysoká</v>
      </c>
      <c r="Z9" s="49">
        <f t="shared" si="5"/>
        <v>2021</v>
      </c>
      <c r="AA9" s="49">
        <f t="shared" si="6"/>
        <v>2026</v>
      </c>
      <c r="AB9" s="28" t="s">
        <v>20</v>
      </c>
      <c r="AC9" s="33">
        <f t="shared" si="7"/>
        <v>2</v>
      </c>
      <c r="AD9" s="27">
        <v>2023</v>
      </c>
      <c r="AE9" s="25">
        <v>2026</v>
      </c>
      <c r="AF9" s="23" t="s">
        <v>17</v>
      </c>
      <c r="AG9" s="33">
        <f t="shared" si="8"/>
        <v>1</v>
      </c>
      <c r="AH9" s="23">
        <v>2021</v>
      </c>
      <c r="AI9" s="24">
        <v>2024</v>
      </c>
      <c r="AJ9" s="33" t="s">
        <v>20</v>
      </c>
      <c r="AK9" s="33">
        <f t="shared" si="9"/>
        <v>2</v>
      </c>
      <c r="AL9" s="33">
        <v>2022</v>
      </c>
      <c r="AM9" s="30">
        <v>2026</v>
      </c>
      <c r="AN9" s="37" t="s">
        <v>20</v>
      </c>
      <c r="AO9" s="33">
        <f t="shared" si="10"/>
        <v>2</v>
      </c>
      <c r="AP9" s="33">
        <v>2023</v>
      </c>
      <c r="AQ9" s="30">
        <v>2028</v>
      </c>
      <c r="AR9" s="22"/>
      <c r="AS9" s="33">
        <v>0</v>
      </c>
      <c r="AT9" s="31">
        <v>0</v>
      </c>
      <c r="AU9" s="30">
        <v>0</v>
      </c>
      <c r="AV9" s="37" t="s">
        <v>234</v>
      </c>
      <c r="AW9" s="33">
        <f t="shared" si="11"/>
        <v>2</v>
      </c>
      <c r="AX9" s="33">
        <v>2026</v>
      </c>
      <c r="AY9" s="30">
        <v>2031</v>
      </c>
      <c r="AZ9" s="22" t="s">
        <v>214</v>
      </c>
      <c r="BA9" s="33">
        <f t="shared" si="12"/>
        <v>3</v>
      </c>
      <c r="BB9" s="19">
        <v>2031</v>
      </c>
      <c r="BC9" s="17">
        <v>2036</v>
      </c>
      <c r="BD9" s="46" t="s">
        <v>17</v>
      </c>
      <c r="BE9" s="33">
        <f t="shared" si="13"/>
        <v>1</v>
      </c>
      <c r="BF9" s="47">
        <v>2023</v>
      </c>
      <c r="BG9" s="45">
        <v>2024</v>
      </c>
      <c r="BH9" s="22" t="s">
        <v>17</v>
      </c>
      <c r="BI9" s="33">
        <f t="shared" si="14"/>
        <v>1</v>
      </c>
      <c r="BJ9" s="19">
        <v>2023</v>
      </c>
      <c r="BK9" s="17">
        <v>2024</v>
      </c>
      <c r="BL9" s="37" t="s">
        <v>253</v>
      </c>
      <c r="BM9" s="33">
        <f t="shared" si="15"/>
        <v>0</v>
      </c>
      <c r="BN9" s="33">
        <v>0</v>
      </c>
      <c r="BO9" s="30">
        <v>0</v>
      </c>
      <c r="BP9" s="22" t="s">
        <v>20</v>
      </c>
      <c r="BQ9" s="33">
        <f t="shared" si="16"/>
        <v>2</v>
      </c>
      <c r="BR9" s="19">
        <v>2023</v>
      </c>
      <c r="BS9" s="17">
        <v>2026</v>
      </c>
      <c r="BT9" s="36" t="str">
        <f t="shared" si="17"/>
        <v>Střední</v>
      </c>
      <c r="BU9" s="36">
        <f t="shared" si="18"/>
        <v>2023</v>
      </c>
      <c r="BV9" s="36">
        <f t="shared" si="19"/>
        <v>2026</v>
      </c>
    </row>
    <row r="10" spans="1:74" ht="15" customHeight="1" x14ac:dyDescent="0.25">
      <c r="A10" s="29"/>
      <c r="B10">
        <v>1</v>
      </c>
      <c r="C10">
        <v>4</v>
      </c>
      <c r="D10">
        <v>80</v>
      </c>
      <c r="E10" s="1" t="s">
        <v>34</v>
      </c>
      <c r="F10" s="7" t="s">
        <v>15</v>
      </c>
      <c r="G10" s="7" t="s">
        <v>32</v>
      </c>
      <c r="H10" s="7" t="s">
        <v>35</v>
      </c>
      <c r="I10" s="3" t="s">
        <v>17</v>
      </c>
      <c r="J10" s="18">
        <f t="shared" si="0"/>
        <v>1</v>
      </c>
      <c r="K10" s="3">
        <v>2021</v>
      </c>
      <c r="L10" s="1">
        <v>2022</v>
      </c>
      <c r="M10" s="9" t="s">
        <v>20</v>
      </c>
      <c r="N10" s="33">
        <f t="shared" si="1"/>
        <v>2</v>
      </c>
      <c r="O10" s="19">
        <v>2023</v>
      </c>
      <c r="P10" s="17">
        <v>2024</v>
      </c>
      <c r="Q10" s="12" t="s">
        <v>17</v>
      </c>
      <c r="R10" s="33">
        <f t="shared" si="2"/>
        <v>1</v>
      </c>
      <c r="S10" s="12">
        <v>2021</v>
      </c>
      <c r="T10" s="10">
        <v>2022</v>
      </c>
      <c r="U10" s="16" t="s">
        <v>20</v>
      </c>
      <c r="V10" s="33">
        <f t="shared" si="3"/>
        <v>2</v>
      </c>
      <c r="W10" s="16">
        <v>2022</v>
      </c>
      <c r="X10" s="13">
        <v>2025</v>
      </c>
      <c r="Y10" s="49" t="str">
        <f t="shared" si="4"/>
        <v>Vysoká</v>
      </c>
      <c r="Z10" s="49">
        <f t="shared" si="5"/>
        <v>2021</v>
      </c>
      <c r="AA10" s="49">
        <f t="shared" si="6"/>
        <v>2022</v>
      </c>
      <c r="AB10" s="28" t="s">
        <v>20</v>
      </c>
      <c r="AC10" s="33">
        <f t="shared" si="7"/>
        <v>2</v>
      </c>
      <c r="AD10" s="27">
        <v>2022</v>
      </c>
      <c r="AE10" s="25">
        <v>2025</v>
      </c>
      <c r="AF10" s="23" t="s">
        <v>20</v>
      </c>
      <c r="AG10" s="33">
        <f t="shared" si="8"/>
        <v>2</v>
      </c>
      <c r="AH10" s="23">
        <v>2022</v>
      </c>
      <c r="AI10" s="24">
        <v>2025</v>
      </c>
      <c r="AJ10" s="33" t="s">
        <v>17</v>
      </c>
      <c r="AK10" s="33">
        <f t="shared" si="9"/>
        <v>1</v>
      </c>
      <c r="AL10" s="33">
        <v>2021</v>
      </c>
      <c r="AM10" s="30">
        <v>2022</v>
      </c>
      <c r="AN10" s="37" t="s">
        <v>20</v>
      </c>
      <c r="AO10" s="33">
        <f t="shared" si="10"/>
        <v>2</v>
      </c>
      <c r="AP10" s="33">
        <v>2023</v>
      </c>
      <c r="AQ10" s="30">
        <v>2028</v>
      </c>
      <c r="AR10" s="22"/>
      <c r="AS10" s="33">
        <v>0</v>
      </c>
      <c r="AT10" s="31">
        <v>0</v>
      </c>
      <c r="AU10" s="30">
        <v>0</v>
      </c>
      <c r="AV10" s="37" t="s">
        <v>235</v>
      </c>
      <c r="AW10" s="33">
        <f t="shared" si="11"/>
        <v>3</v>
      </c>
      <c r="AX10" s="33">
        <v>2025</v>
      </c>
      <c r="AY10" s="30">
        <v>2031</v>
      </c>
      <c r="AZ10" s="22" t="s">
        <v>20</v>
      </c>
      <c r="BA10" s="33">
        <f t="shared" si="12"/>
        <v>2</v>
      </c>
      <c r="BB10" s="29">
        <v>2025</v>
      </c>
      <c r="BC10" s="30">
        <v>2030</v>
      </c>
      <c r="BD10" s="46" t="s">
        <v>20</v>
      </c>
      <c r="BE10" s="33">
        <f t="shared" si="13"/>
        <v>2</v>
      </c>
      <c r="BF10" s="47">
        <v>2022</v>
      </c>
      <c r="BG10" s="45">
        <v>2023</v>
      </c>
      <c r="BH10" s="22" t="s">
        <v>20</v>
      </c>
      <c r="BI10" s="33">
        <f t="shared" si="14"/>
        <v>2</v>
      </c>
      <c r="BJ10" s="19">
        <v>2085</v>
      </c>
      <c r="BK10" s="17">
        <v>2086</v>
      </c>
      <c r="BL10" s="37" t="s">
        <v>17</v>
      </c>
      <c r="BM10" s="33">
        <f t="shared" si="15"/>
        <v>1</v>
      </c>
      <c r="BN10" s="31">
        <v>2021</v>
      </c>
      <c r="BO10" s="30">
        <v>2022</v>
      </c>
      <c r="BP10" s="22" t="s">
        <v>214</v>
      </c>
      <c r="BQ10" s="33">
        <f t="shared" si="16"/>
        <v>3</v>
      </c>
      <c r="BR10" s="19">
        <v>2023</v>
      </c>
      <c r="BS10" s="17">
        <v>2023</v>
      </c>
      <c r="BT10" s="36" t="str">
        <f t="shared" si="17"/>
        <v>Střední</v>
      </c>
      <c r="BU10" s="36">
        <f t="shared" si="18"/>
        <v>2021</v>
      </c>
      <c r="BV10" s="36">
        <f t="shared" si="19"/>
        <v>2022</v>
      </c>
    </row>
    <row r="11" spans="1:74" ht="15" customHeight="1" x14ac:dyDescent="0.25">
      <c r="A11" s="29"/>
      <c r="B11">
        <v>1</v>
      </c>
      <c r="C11">
        <v>4</v>
      </c>
      <c r="D11">
        <v>90</v>
      </c>
      <c r="E11" s="1" t="s">
        <v>36</v>
      </c>
      <c r="F11" s="7" t="s">
        <v>15</v>
      </c>
      <c r="G11" s="7" t="s">
        <v>32</v>
      </c>
      <c r="H11" s="7" t="s">
        <v>37</v>
      </c>
      <c r="I11" s="3" t="s">
        <v>17</v>
      </c>
      <c r="J11" s="18">
        <f t="shared" si="0"/>
        <v>1</v>
      </c>
      <c r="K11" s="3">
        <v>2021</v>
      </c>
      <c r="L11" s="1">
        <v>2023</v>
      </c>
      <c r="M11" s="9" t="s">
        <v>214</v>
      </c>
      <c r="N11" s="33">
        <f t="shared" si="1"/>
        <v>3</v>
      </c>
      <c r="O11" s="19">
        <v>2021</v>
      </c>
      <c r="P11" s="17">
        <v>2025</v>
      </c>
      <c r="Q11" s="12" t="s">
        <v>17</v>
      </c>
      <c r="R11" s="33">
        <f t="shared" si="2"/>
        <v>1</v>
      </c>
      <c r="S11" s="12">
        <v>2021</v>
      </c>
      <c r="T11" s="10">
        <v>2022</v>
      </c>
      <c r="U11" s="16" t="s">
        <v>20</v>
      </c>
      <c r="V11" s="33">
        <f t="shared" si="3"/>
        <v>2</v>
      </c>
      <c r="W11" s="16">
        <v>2022</v>
      </c>
      <c r="X11" s="13">
        <v>2025</v>
      </c>
      <c r="Y11" s="49" t="str">
        <f t="shared" si="4"/>
        <v>Vysoká</v>
      </c>
      <c r="Z11" s="49">
        <f t="shared" si="5"/>
        <v>2021</v>
      </c>
      <c r="AA11" s="49">
        <f t="shared" si="6"/>
        <v>2025</v>
      </c>
      <c r="AB11" s="28" t="s">
        <v>17</v>
      </c>
      <c r="AC11" s="33">
        <f t="shared" si="7"/>
        <v>1</v>
      </c>
      <c r="AD11" s="27">
        <v>2021</v>
      </c>
      <c r="AE11" s="25">
        <v>2024</v>
      </c>
      <c r="AF11" s="23" t="s">
        <v>214</v>
      </c>
      <c r="AG11" s="33">
        <f t="shared" si="8"/>
        <v>3</v>
      </c>
      <c r="AH11" s="23">
        <v>2026</v>
      </c>
      <c r="AI11" s="24">
        <v>2031</v>
      </c>
      <c r="AJ11" s="33" t="s">
        <v>17</v>
      </c>
      <c r="AK11" s="33">
        <f t="shared" si="9"/>
        <v>1</v>
      </c>
      <c r="AL11" s="33">
        <v>2021</v>
      </c>
      <c r="AM11" s="30">
        <v>2022</v>
      </c>
      <c r="AN11" s="37" t="s">
        <v>214</v>
      </c>
      <c r="AO11" s="33">
        <f t="shared" si="10"/>
        <v>3</v>
      </c>
      <c r="AP11" s="33">
        <v>2026</v>
      </c>
      <c r="AQ11" s="30">
        <v>2031</v>
      </c>
      <c r="AR11" s="22"/>
      <c r="AS11" s="33">
        <v>0</v>
      </c>
      <c r="AT11" s="31">
        <v>0</v>
      </c>
      <c r="AU11" s="30">
        <v>0</v>
      </c>
      <c r="AV11" s="37" t="s">
        <v>236</v>
      </c>
      <c r="AW11" s="33">
        <f t="shared" si="11"/>
        <v>1</v>
      </c>
      <c r="AX11" s="33">
        <v>2021</v>
      </c>
      <c r="AY11" s="30">
        <v>2024</v>
      </c>
      <c r="AZ11" s="22" t="s">
        <v>20</v>
      </c>
      <c r="BA11" s="33">
        <f t="shared" si="12"/>
        <v>2</v>
      </c>
      <c r="BB11" s="29">
        <v>2025</v>
      </c>
      <c r="BC11" s="30">
        <v>2030</v>
      </c>
      <c r="BD11" s="46" t="s">
        <v>20</v>
      </c>
      <c r="BE11" s="33">
        <f t="shared" si="13"/>
        <v>2</v>
      </c>
      <c r="BF11" s="47">
        <v>2022</v>
      </c>
      <c r="BG11" s="45">
        <v>2023</v>
      </c>
      <c r="BH11" s="22" t="s">
        <v>20</v>
      </c>
      <c r="BI11" s="33">
        <f t="shared" si="14"/>
        <v>2</v>
      </c>
      <c r="BJ11" s="19">
        <v>2026</v>
      </c>
      <c r="BK11" s="17">
        <v>2027</v>
      </c>
      <c r="BL11" s="37" t="s">
        <v>17</v>
      </c>
      <c r="BM11" s="33">
        <f t="shared" si="15"/>
        <v>1</v>
      </c>
      <c r="BN11" s="31">
        <v>2021</v>
      </c>
      <c r="BO11" s="30">
        <v>2022</v>
      </c>
      <c r="BP11" s="22" t="s">
        <v>214</v>
      </c>
      <c r="BQ11" s="33">
        <f t="shared" si="16"/>
        <v>3</v>
      </c>
      <c r="BR11" s="19">
        <v>2025</v>
      </c>
      <c r="BS11" s="17">
        <v>2028</v>
      </c>
      <c r="BT11" s="36" t="str">
        <f t="shared" si="17"/>
        <v>Vysoká</v>
      </c>
      <c r="BU11" s="36">
        <f t="shared" si="18"/>
        <v>2021</v>
      </c>
      <c r="BV11" s="36">
        <f t="shared" si="19"/>
        <v>2022</v>
      </c>
    </row>
    <row r="12" spans="1:74" ht="15" customHeight="1" x14ac:dyDescent="0.25">
      <c r="A12" s="29"/>
      <c r="B12">
        <v>1</v>
      </c>
      <c r="C12">
        <v>4</v>
      </c>
      <c r="D12">
        <v>100</v>
      </c>
      <c r="E12" s="1" t="s">
        <v>38</v>
      </c>
      <c r="F12" s="7" t="s">
        <v>15</v>
      </c>
      <c r="G12" s="7" t="s">
        <v>32</v>
      </c>
      <c r="H12" s="7" t="s">
        <v>39</v>
      </c>
      <c r="I12" s="3" t="s">
        <v>17</v>
      </c>
      <c r="J12" s="18">
        <f t="shared" si="0"/>
        <v>1</v>
      </c>
      <c r="K12" s="3">
        <v>2021</v>
      </c>
      <c r="L12" s="1">
        <v>2022</v>
      </c>
      <c r="M12" s="9" t="s">
        <v>20</v>
      </c>
      <c r="N12" s="33">
        <f t="shared" si="1"/>
        <v>2</v>
      </c>
      <c r="O12" s="19">
        <v>2022</v>
      </c>
      <c r="P12" s="17">
        <v>2025</v>
      </c>
      <c r="Q12" s="12" t="s">
        <v>17</v>
      </c>
      <c r="R12" s="33">
        <f t="shared" si="2"/>
        <v>1</v>
      </c>
      <c r="S12" s="12">
        <v>2021</v>
      </c>
      <c r="T12" s="10">
        <v>2022</v>
      </c>
      <c r="U12" s="16" t="s">
        <v>214</v>
      </c>
      <c r="V12" s="33">
        <f t="shared" si="3"/>
        <v>3</v>
      </c>
      <c r="W12" s="16">
        <v>2026</v>
      </c>
      <c r="X12" s="13">
        <v>2031</v>
      </c>
      <c r="Y12" s="49" t="str">
        <f t="shared" si="4"/>
        <v>Vysoká</v>
      </c>
      <c r="Z12" s="49">
        <f t="shared" si="5"/>
        <v>2021</v>
      </c>
      <c r="AA12" s="49">
        <f t="shared" si="6"/>
        <v>2022</v>
      </c>
      <c r="AB12" s="28" t="s">
        <v>17</v>
      </c>
      <c r="AC12" s="33">
        <f t="shared" si="7"/>
        <v>1</v>
      </c>
      <c r="AD12" s="27">
        <v>2021</v>
      </c>
      <c r="AE12" s="25">
        <v>2025</v>
      </c>
      <c r="AF12" s="23" t="s">
        <v>214</v>
      </c>
      <c r="AG12" s="33">
        <f t="shared" si="8"/>
        <v>3</v>
      </c>
      <c r="AH12" s="23">
        <v>2026</v>
      </c>
      <c r="AI12" s="24">
        <v>2031</v>
      </c>
      <c r="AJ12" s="33" t="s">
        <v>17</v>
      </c>
      <c r="AK12" s="33">
        <f t="shared" si="9"/>
        <v>1</v>
      </c>
      <c r="AL12" s="33">
        <v>2021</v>
      </c>
      <c r="AM12" s="30">
        <v>2022</v>
      </c>
      <c r="AN12" s="37" t="s">
        <v>20</v>
      </c>
      <c r="AO12" s="33">
        <f t="shared" si="10"/>
        <v>2</v>
      </c>
      <c r="AP12" s="33">
        <v>2023</v>
      </c>
      <c r="AQ12" s="30">
        <v>2028</v>
      </c>
      <c r="AR12" s="22"/>
      <c r="AS12" s="33">
        <v>0</v>
      </c>
      <c r="AT12" s="31">
        <v>0</v>
      </c>
      <c r="AU12" s="30">
        <v>0</v>
      </c>
      <c r="AV12" s="37" t="s">
        <v>236</v>
      </c>
      <c r="AW12" s="33">
        <f t="shared" si="11"/>
        <v>1</v>
      </c>
      <c r="AX12" s="33">
        <v>2021</v>
      </c>
      <c r="AY12" s="30">
        <v>2024</v>
      </c>
      <c r="AZ12" s="22" t="s">
        <v>214</v>
      </c>
      <c r="BA12" s="33">
        <f t="shared" si="12"/>
        <v>3</v>
      </c>
      <c r="BB12" s="33">
        <v>2031</v>
      </c>
      <c r="BC12" s="30">
        <v>2036</v>
      </c>
      <c r="BD12" s="46" t="s">
        <v>20</v>
      </c>
      <c r="BE12" s="33">
        <f t="shared" si="13"/>
        <v>2</v>
      </c>
      <c r="BF12" s="47">
        <v>2023</v>
      </c>
      <c r="BG12" s="45">
        <v>2024</v>
      </c>
      <c r="BH12" s="22" t="s">
        <v>20</v>
      </c>
      <c r="BI12" s="33">
        <f t="shared" si="14"/>
        <v>2</v>
      </c>
      <c r="BJ12" s="19">
        <v>2026</v>
      </c>
      <c r="BK12" s="17">
        <v>2027</v>
      </c>
      <c r="BL12" s="37" t="s">
        <v>17</v>
      </c>
      <c r="BM12" s="33">
        <f t="shared" si="15"/>
        <v>1</v>
      </c>
      <c r="BN12" s="31">
        <v>2021</v>
      </c>
      <c r="BO12" s="30">
        <v>2022</v>
      </c>
      <c r="BP12" s="22" t="s">
        <v>214</v>
      </c>
      <c r="BQ12" s="33">
        <f t="shared" si="16"/>
        <v>3</v>
      </c>
      <c r="BR12" s="19">
        <v>2025</v>
      </c>
      <c r="BS12" s="17">
        <v>2026</v>
      </c>
      <c r="BT12" s="36" t="str">
        <f t="shared" si="17"/>
        <v>Vysoká</v>
      </c>
      <c r="BU12" s="36">
        <f t="shared" si="18"/>
        <v>2021</v>
      </c>
      <c r="BV12" s="36">
        <f t="shared" si="19"/>
        <v>2022</v>
      </c>
    </row>
    <row r="13" spans="1:74" ht="15" customHeight="1" x14ac:dyDescent="0.25">
      <c r="A13" s="29"/>
      <c r="B13">
        <v>1</v>
      </c>
      <c r="C13">
        <v>5</v>
      </c>
      <c r="D13">
        <v>110</v>
      </c>
      <c r="E13" s="1" t="s">
        <v>40</v>
      </c>
      <c r="F13" s="7" t="s">
        <v>15</v>
      </c>
      <c r="G13" s="7" t="s">
        <v>41</v>
      </c>
      <c r="H13" s="7" t="s">
        <v>42</v>
      </c>
      <c r="I13" s="3" t="s">
        <v>17</v>
      </c>
      <c r="J13" s="18">
        <f t="shared" si="0"/>
        <v>1</v>
      </c>
      <c r="K13" s="3">
        <v>2021</v>
      </c>
      <c r="L13" s="1">
        <v>2021</v>
      </c>
      <c r="M13" s="8" t="s">
        <v>17</v>
      </c>
      <c r="N13" s="33">
        <f t="shared" si="1"/>
        <v>1</v>
      </c>
      <c r="O13" s="19">
        <v>2021</v>
      </c>
      <c r="P13" s="17">
        <v>2022</v>
      </c>
      <c r="Q13" s="12" t="s">
        <v>17</v>
      </c>
      <c r="R13" s="33">
        <f t="shared" si="2"/>
        <v>1</v>
      </c>
      <c r="S13" s="12">
        <v>2021</v>
      </c>
      <c r="T13" s="10">
        <v>2021</v>
      </c>
      <c r="U13" s="16" t="s">
        <v>20</v>
      </c>
      <c r="V13" s="33">
        <f t="shared" si="3"/>
        <v>2</v>
      </c>
      <c r="W13" s="16">
        <v>2023</v>
      </c>
      <c r="X13" s="13">
        <v>2025</v>
      </c>
      <c r="Y13" s="49" t="str">
        <f t="shared" si="4"/>
        <v>Vysoká</v>
      </c>
      <c r="Z13" s="49">
        <f t="shared" si="5"/>
        <v>2021</v>
      </c>
      <c r="AA13" s="49">
        <f t="shared" si="6"/>
        <v>2021</v>
      </c>
      <c r="AB13" s="28" t="s">
        <v>17</v>
      </c>
      <c r="AC13" s="33">
        <f t="shared" si="7"/>
        <v>1</v>
      </c>
      <c r="AD13" s="27">
        <v>2021</v>
      </c>
      <c r="AE13" s="25">
        <v>2022</v>
      </c>
      <c r="AF13" s="23" t="s">
        <v>17</v>
      </c>
      <c r="AG13" s="33">
        <f t="shared" si="8"/>
        <v>1</v>
      </c>
      <c r="AH13" s="23">
        <v>2021</v>
      </c>
      <c r="AI13" s="24">
        <v>2024</v>
      </c>
      <c r="AJ13" s="33" t="s">
        <v>214</v>
      </c>
      <c r="AK13" s="33">
        <f t="shared" si="9"/>
        <v>3</v>
      </c>
      <c r="AL13" s="33">
        <v>2021</v>
      </c>
      <c r="AM13" s="30">
        <v>2031</v>
      </c>
      <c r="AN13" s="37" t="s">
        <v>17</v>
      </c>
      <c r="AO13" s="33">
        <f t="shared" si="10"/>
        <v>1</v>
      </c>
      <c r="AP13" s="33">
        <v>2021</v>
      </c>
      <c r="AQ13" s="30">
        <v>2022</v>
      </c>
      <c r="AR13" s="22"/>
      <c r="AS13" s="33">
        <v>0</v>
      </c>
      <c r="AT13" s="31">
        <v>0</v>
      </c>
      <c r="AU13" s="30">
        <v>0</v>
      </c>
      <c r="AV13" s="37" t="s">
        <v>236</v>
      </c>
      <c r="AW13" s="33">
        <f t="shared" si="11"/>
        <v>1</v>
      </c>
      <c r="AX13" s="33">
        <v>2021</v>
      </c>
      <c r="AY13" s="30">
        <v>2022</v>
      </c>
      <c r="AZ13" s="22" t="s">
        <v>17</v>
      </c>
      <c r="BA13" s="33">
        <f t="shared" si="12"/>
        <v>1</v>
      </c>
      <c r="BB13" s="31">
        <v>2021</v>
      </c>
      <c r="BC13" s="30">
        <v>2024</v>
      </c>
      <c r="BD13" s="46" t="s">
        <v>17</v>
      </c>
      <c r="BE13" s="33">
        <f t="shared" si="13"/>
        <v>1</v>
      </c>
      <c r="BF13" s="47">
        <v>2021</v>
      </c>
      <c r="BG13" s="45">
        <v>2024</v>
      </c>
      <c r="BH13" s="22" t="s">
        <v>20</v>
      </c>
      <c r="BI13" s="33">
        <f t="shared" si="14"/>
        <v>2</v>
      </c>
      <c r="BJ13" s="19">
        <v>2026</v>
      </c>
      <c r="BK13" s="17">
        <v>2027</v>
      </c>
      <c r="BL13" s="37" t="s">
        <v>17</v>
      </c>
      <c r="BM13" s="33">
        <f t="shared" si="15"/>
        <v>1</v>
      </c>
      <c r="BN13" s="33">
        <v>2021</v>
      </c>
      <c r="BO13" s="30">
        <v>2021</v>
      </c>
      <c r="BP13" s="22" t="s">
        <v>20</v>
      </c>
      <c r="BQ13" s="33">
        <f t="shared" si="16"/>
        <v>2</v>
      </c>
      <c r="BR13" s="19">
        <v>2023</v>
      </c>
      <c r="BS13" s="17">
        <v>2024</v>
      </c>
      <c r="BT13" s="36" t="str">
        <f t="shared" si="17"/>
        <v>Vysoká</v>
      </c>
      <c r="BU13" s="36">
        <f t="shared" si="18"/>
        <v>2021</v>
      </c>
      <c r="BV13" s="36">
        <f t="shared" si="19"/>
        <v>2022</v>
      </c>
    </row>
    <row r="14" spans="1:74" ht="15" customHeight="1" x14ac:dyDescent="0.25">
      <c r="A14" s="29"/>
      <c r="B14">
        <v>1</v>
      </c>
      <c r="C14">
        <v>5</v>
      </c>
      <c r="D14">
        <v>120</v>
      </c>
      <c r="E14" s="1" t="s">
        <v>43</v>
      </c>
      <c r="F14" s="7" t="s">
        <v>15</v>
      </c>
      <c r="G14" s="7" t="s">
        <v>41</v>
      </c>
      <c r="H14" s="7" t="s">
        <v>44</v>
      </c>
      <c r="I14" s="3" t="s">
        <v>17</v>
      </c>
      <c r="J14" s="18">
        <f t="shared" si="0"/>
        <v>1</v>
      </c>
      <c r="K14" s="3">
        <v>2021</v>
      </c>
      <c r="L14" s="1">
        <v>2021</v>
      </c>
      <c r="M14" s="8" t="s">
        <v>17</v>
      </c>
      <c r="N14" s="33">
        <f t="shared" si="1"/>
        <v>1</v>
      </c>
      <c r="O14" s="19">
        <v>2021</v>
      </c>
      <c r="P14" s="17">
        <v>2021</v>
      </c>
      <c r="Q14" s="12" t="s">
        <v>17</v>
      </c>
      <c r="R14" s="33">
        <f t="shared" si="2"/>
        <v>1</v>
      </c>
      <c r="S14" s="12">
        <v>2021</v>
      </c>
      <c r="T14" s="10">
        <v>2021</v>
      </c>
      <c r="U14" s="16" t="s">
        <v>20</v>
      </c>
      <c r="V14" s="33">
        <f t="shared" si="3"/>
        <v>2</v>
      </c>
      <c r="W14" s="16">
        <v>2023</v>
      </c>
      <c r="X14" s="13">
        <v>2025</v>
      </c>
      <c r="Y14" s="49" t="str">
        <f t="shared" si="4"/>
        <v>Vysoká</v>
      </c>
      <c r="Z14" s="49">
        <f t="shared" si="5"/>
        <v>2021</v>
      </c>
      <c r="AA14" s="49">
        <f t="shared" si="6"/>
        <v>2021</v>
      </c>
      <c r="AB14" s="28" t="s">
        <v>17</v>
      </c>
      <c r="AC14" s="33">
        <f t="shared" si="7"/>
        <v>1</v>
      </c>
      <c r="AD14" s="27">
        <v>2021</v>
      </c>
      <c r="AE14" s="25">
        <v>2023</v>
      </c>
      <c r="AF14" s="23" t="s">
        <v>20</v>
      </c>
      <c r="AG14" s="33">
        <f t="shared" si="8"/>
        <v>2</v>
      </c>
      <c r="AH14" s="23">
        <v>2023</v>
      </c>
      <c r="AI14" s="24">
        <v>2025</v>
      </c>
      <c r="AJ14" s="33" t="s">
        <v>17</v>
      </c>
      <c r="AK14" s="33">
        <f t="shared" si="9"/>
        <v>1</v>
      </c>
      <c r="AL14" s="33">
        <v>2021</v>
      </c>
      <c r="AM14" s="30">
        <v>2021</v>
      </c>
      <c r="AN14" s="37" t="s">
        <v>17</v>
      </c>
      <c r="AO14" s="33">
        <f t="shared" si="10"/>
        <v>1</v>
      </c>
      <c r="AP14" s="33">
        <v>2021</v>
      </c>
      <c r="AQ14" s="30">
        <v>2021</v>
      </c>
      <c r="AR14" s="22"/>
      <c r="AS14" s="33">
        <v>0</v>
      </c>
      <c r="AT14" s="31">
        <v>0</v>
      </c>
      <c r="AU14" s="30">
        <v>0</v>
      </c>
      <c r="AV14" s="37" t="s">
        <v>236</v>
      </c>
      <c r="AW14" s="33">
        <f t="shared" si="11"/>
        <v>1</v>
      </c>
      <c r="AX14" s="33">
        <v>2021</v>
      </c>
      <c r="AY14" s="30">
        <v>2023</v>
      </c>
      <c r="AZ14" s="22" t="s">
        <v>20</v>
      </c>
      <c r="BA14" s="33">
        <f t="shared" si="12"/>
        <v>2</v>
      </c>
      <c r="BB14" s="29">
        <v>2025</v>
      </c>
      <c r="BC14" s="30">
        <v>2030</v>
      </c>
      <c r="BD14" s="46" t="s">
        <v>17</v>
      </c>
      <c r="BE14" s="33">
        <f t="shared" si="13"/>
        <v>1</v>
      </c>
      <c r="BF14" s="47">
        <v>2021</v>
      </c>
      <c r="BG14" s="45">
        <v>2022</v>
      </c>
      <c r="BH14" s="22" t="s">
        <v>20</v>
      </c>
      <c r="BI14" s="33">
        <f t="shared" si="14"/>
        <v>2</v>
      </c>
      <c r="BJ14" s="19">
        <v>2026</v>
      </c>
      <c r="BK14" s="17">
        <v>2027</v>
      </c>
      <c r="BL14" s="37" t="s">
        <v>17</v>
      </c>
      <c r="BM14" s="33">
        <f t="shared" si="15"/>
        <v>1</v>
      </c>
      <c r="BN14" s="33">
        <v>2021</v>
      </c>
      <c r="BO14" s="30">
        <v>2021</v>
      </c>
      <c r="BP14" s="22" t="s">
        <v>17</v>
      </c>
      <c r="BQ14" s="33">
        <f t="shared" si="16"/>
        <v>1</v>
      </c>
      <c r="BR14" s="19">
        <v>2022</v>
      </c>
      <c r="BS14" s="17">
        <v>2023</v>
      </c>
      <c r="BT14" s="36" t="str">
        <f t="shared" si="17"/>
        <v>Vysoká</v>
      </c>
      <c r="BU14" s="36">
        <f t="shared" si="18"/>
        <v>2021</v>
      </c>
      <c r="BV14" s="36">
        <f t="shared" si="19"/>
        <v>2021</v>
      </c>
    </row>
    <row r="15" spans="1:74" ht="15" customHeight="1" x14ac:dyDescent="0.25">
      <c r="A15" s="29"/>
      <c r="B15">
        <v>1</v>
      </c>
      <c r="C15">
        <v>5</v>
      </c>
      <c r="D15">
        <v>130</v>
      </c>
      <c r="E15" s="1" t="s">
        <v>45</v>
      </c>
      <c r="F15" s="7" t="s">
        <v>15</v>
      </c>
      <c r="G15" s="7" t="s">
        <v>41</v>
      </c>
      <c r="H15" s="7" t="s">
        <v>46</v>
      </c>
      <c r="I15" s="3" t="s">
        <v>17</v>
      </c>
      <c r="J15" s="18">
        <f t="shared" si="0"/>
        <v>1</v>
      </c>
      <c r="K15" s="3">
        <v>2021</v>
      </c>
      <c r="L15" s="1">
        <v>2022</v>
      </c>
      <c r="M15" s="8" t="s">
        <v>17</v>
      </c>
      <c r="N15" s="33">
        <f t="shared" si="1"/>
        <v>1</v>
      </c>
      <c r="O15" s="19">
        <v>2022</v>
      </c>
      <c r="P15" s="17">
        <v>2024</v>
      </c>
      <c r="Q15" s="12" t="s">
        <v>17</v>
      </c>
      <c r="R15" s="33">
        <f t="shared" si="2"/>
        <v>1</v>
      </c>
      <c r="S15" s="12">
        <v>2021</v>
      </c>
      <c r="T15" s="10">
        <v>2022</v>
      </c>
      <c r="U15" s="16" t="s">
        <v>20</v>
      </c>
      <c r="V15" s="33">
        <f t="shared" si="3"/>
        <v>2</v>
      </c>
      <c r="W15" s="16">
        <v>2023</v>
      </c>
      <c r="X15" s="13">
        <v>2025</v>
      </c>
      <c r="Y15" s="49" t="str">
        <f t="shared" si="4"/>
        <v>Vysoká</v>
      </c>
      <c r="Z15" s="49">
        <f t="shared" si="5"/>
        <v>2021</v>
      </c>
      <c r="AA15" s="49">
        <f t="shared" si="6"/>
        <v>2022</v>
      </c>
      <c r="AB15" s="28" t="s">
        <v>17</v>
      </c>
      <c r="AC15" s="33">
        <f t="shared" si="7"/>
        <v>1</v>
      </c>
      <c r="AD15" s="27">
        <v>2021</v>
      </c>
      <c r="AE15" s="25">
        <v>2023</v>
      </c>
      <c r="AF15" s="23" t="s">
        <v>20</v>
      </c>
      <c r="AG15" s="33">
        <f t="shared" si="8"/>
        <v>2</v>
      </c>
      <c r="AH15" s="23">
        <v>2023</v>
      </c>
      <c r="AI15" s="24">
        <v>2025</v>
      </c>
      <c r="AJ15" s="33" t="s">
        <v>17</v>
      </c>
      <c r="AK15" s="33">
        <f t="shared" si="9"/>
        <v>1</v>
      </c>
      <c r="AL15" s="33">
        <v>2021</v>
      </c>
      <c r="AM15" s="30">
        <v>2022</v>
      </c>
      <c r="AN15" s="37" t="s">
        <v>20</v>
      </c>
      <c r="AO15" s="33">
        <f t="shared" si="10"/>
        <v>2</v>
      </c>
      <c r="AP15" s="33">
        <v>2022</v>
      </c>
      <c r="AQ15" s="30">
        <v>2024</v>
      </c>
      <c r="AR15" s="22"/>
      <c r="AS15" s="33">
        <v>0</v>
      </c>
      <c r="AT15" s="31">
        <v>0</v>
      </c>
      <c r="AU15" s="30">
        <v>0</v>
      </c>
      <c r="AV15" s="37" t="s">
        <v>236</v>
      </c>
      <c r="AW15" s="33">
        <f t="shared" si="11"/>
        <v>1</v>
      </c>
      <c r="AX15" s="33">
        <v>2021</v>
      </c>
      <c r="AY15" s="30">
        <v>2023</v>
      </c>
      <c r="AZ15" s="22" t="s">
        <v>17</v>
      </c>
      <c r="BA15" s="33">
        <f t="shared" si="12"/>
        <v>1</v>
      </c>
      <c r="BB15" s="31">
        <v>2021</v>
      </c>
      <c r="BC15" s="30">
        <v>2024</v>
      </c>
      <c r="BD15" s="46" t="s">
        <v>20</v>
      </c>
      <c r="BE15" s="33">
        <f t="shared" si="13"/>
        <v>2</v>
      </c>
      <c r="BF15" s="47">
        <v>2022</v>
      </c>
      <c r="BG15" s="45">
        <v>2024</v>
      </c>
      <c r="BH15" s="22" t="s">
        <v>20</v>
      </c>
      <c r="BI15" s="33">
        <f t="shared" si="14"/>
        <v>2</v>
      </c>
      <c r="BJ15" s="19">
        <v>2026</v>
      </c>
      <c r="BK15" s="17">
        <v>2027</v>
      </c>
      <c r="BL15" s="37" t="s">
        <v>17</v>
      </c>
      <c r="BM15" s="33">
        <f t="shared" si="15"/>
        <v>1</v>
      </c>
      <c r="BN15" s="33">
        <v>2021</v>
      </c>
      <c r="BO15" s="30">
        <v>2021</v>
      </c>
      <c r="BP15" s="22" t="s">
        <v>214</v>
      </c>
      <c r="BQ15" s="33">
        <f t="shared" si="16"/>
        <v>3</v>
      </c>
      <c r="BR15" s="19">
        <v>2025</v>
      </c>
      <c r="BS15" s="17">
        <v>2027</v>
      </c>
      <c r="BT15" s="36" t="str">
        <f t="shared" si="17"/>
        <v>Vysoká</v>
      </c>
      <c r="BU15" s="36">
        <f t="shared" si="18"/>
        <v>2021</v>
      </c>
      <c r="BV15" s="36">
        <f t="shared" si="19"/>
        <v>2024</v>
      </c>
    </row>
    <row r="16" spans="1:74" ht="15" customHeight="1" x14ac:dyDescent="0.25">
      <c r="A16" s="29"/>
      <c r="B16">
        <v>1</v>
      </c>
      <c r="C16">
        <v>5</v>
      </c>
      <c r="D16">
        <v>140</v>
      </c>
      <c r="E16" s="1" t="s">
        <v>47</v>
      </c>
      <c r="F16" s="7" t="s">
        <v>15</v>
      </c>
      <c r="G16" s="7" t="s">
        <v>41</v>
      </c>
      <c r="H16" s="7" t="s">
        <v>48</v>
      </c>
      <c r="I16" s="3" t="s">
        <v>17</v>
      </c>
      <c r="J16" s="18">
        <f t="shared" si="0"/>
        <v>1</v>
      </c>
      <c r="K16" s="3">
        <v>2021</v>
      </c>
      <c r="L16" s="1">
        <v>2022</v>
      </c>
      <c r="M16" s="9" t="s">
        <v>20</v>
      </c>
      <c r="N16" s="33">
        <f t="shared" si="1"/>
        <v>2</v>
      </c>
      <c r="O16" s="19">
        <v>2022</v>
      </c>
      <c r="P16" s="17">
        <v>2025</v>
      </c>
      <c r="Q16" s="12" t="s">
        <v>17</v>
      </c>
      <c r="R16" s="33">
        <f t="shared" si="2"/>
        <v>1</v>
      </c>
      <c r="S16" s="12">
        <v>2021</v>
      </c>
      <c r="T16" s="10">
        <v>2022</v>
      </c>
      <c r="U16" s="16" t="s">
        <v>20</v>
      </c>
      <c r="V16" s="33">
        <f t="shared" si="3"/>
        <v>2</v>
      </c>
      <c r="W16" s="16">
        <v>2022</v>
      </c>
      <c r="X16" s="13">
        <v>2023</v>
      </c>
      <c r="Y16" s="49" t="str">
        <f t="shared" si="4"/>
        <v>Vysoká</v>
      </c>
      <c r="Z16" s="49">
        <f t="shared" si="5"/>
        <v>2021</v>
      </c>
      <c r="AA16" s="49">
        <f t="shared" si="6"/>
        <v>2022</v>
      </c>
      <c r="AB16" s="28" t="s">
        <v>17</v>
      </c>
      <c r="AC16" s="33">
        <f t="shared" si="7"/>
        <v>1</v>
      </c>
      <c r="AD16" s="27">
        <v>2021</v>
      </c>
      <c r="AE16" s="25">
        <v>2023</v>
      </c>
      <c r="AF16" s="23" t="s">
        <v>17</v>
      </c>
      <c r="AG16" s="33">
        <f t="shared" si="8"/>
        <v>1</v>
      </c>
      <c r="AH16" s="23">
        <v>2021</v>
      </c>
      <c r="AI16" s="24">
        <v>2022</v>
      </c>
      <c r="AJ16" s="33" t="s">
        <v>17</v>
      </c>
      <c r="AK16" s="33">
        <f t="shared" si="9"/>
        <v>1</v>
      </c>
      <c r="AL16" s="33">
        <v>2021</v>
      </c>
      <c r="AM16" s="30">
        <v>2022</v>
      </c>
      <c r="AN16" s="37" t="s">
        <v>20</v>
      </c>
      <c r="AO16" s="33">
        <f t="shared" si="10"/>
        <v>2</v>
      </c>
      <c r="AP16" s="33">
        <v>2022</v>
      </c>
      <c r="AQ16" s="30">
        <v>2024</v>
      </c>
      <c r="AR16" s="22"/>
      <c r="AS16" s="33">
        <v>0</v>
      </c>
      <c r="AT16" s="31">
        <v>0</v>
      </c>
      <c r="AU16" s="30">
        <v>0</v>
      </c>
      <c r="AV16" s="37" t="s">
        <v>236</v>
      </c>
      <c r="AW16" s="33">
        <f t="shared" si="11"/>
        <v>1</v>
      </c>
      <c r="AX16" s="33">
        <v>2021</v>
      </c>
      <c r="AY16" s="30">
        <v>2023</v>
      </c>
      <c r="AZ16" s="22" t="s">
        <v>17</v>
      </c>
      <c r="BA16" s="33">
        <f t="shared" si="12"/>
        <v>1</v>
      </c>
      <c r="BB16" s="31">
        <v>2021</v>
      </c>
      <c r="BC16" s="30">
        <v>2024</v>
      </c>
      <c r="BD16" s="46" t="s">
        <v>17</v>
      </c>
      <c r="BE16" s="33">
        <f t="shared" si="13"/>
        <v>1</v>
      </c>
      <c r="BF16" s="47">
        <v>2022</v>
      </c>
      <c r="BG16" s="45">
        <v>2023</v>
      </c>
      <c r="BH16" s="22" t="s">
        <v>20</v>
      </c>
      <c r="BI16" s="33">
        <f t="shared" si="14"/>
        <v>2</v>
      </c>
      <c r="BJ16" s="19">
        <v>2026</v>
      </c>
      <c r="BK16" s="17">
        <v>2027</v>
      </c>
      <c r="BL16" s="37" t="s">
        <v>17</v>
      </c>
      <c r="BM16" s="33">
        <f t="shared" si="15"/>
        <v>1</v>
      </c>
      <c r="BN16" s="33">
        <v>2022</v>
      </c>
      <c r="BO16" s="30">
        <v>2023</v>
      </c>
      <c r="BP16" s="22" t="s">
        <v>17</v>
      </c>
      <c r="BQ16" s="33">
        <f t="shared" si="16"/>
        <v>1</v>
      </c>
      <c r="BR16" s="19">
        <v>2021</v>
      </c>
      <c r="BS16" s="17">
        <v>2022</v>
      </c>
      <c r="BT16" s="36" t="str">
        <f t="shared" si="17"/>
        <v>Vysoká</v>
      </c>
      <c r="BU16" s="36">
        <f t="shared" si="18"/>
        <v>2021</v>
      </c>
      <c r="BV16" s="36">
        <f t="shared" si="19"/>
        <v>2022</v>
      </c>
    </row>
    <row r="17" spans="1:74" ht="15" customHeight="1" x14ac:dyDescent="0.25">
      <c r="A17" s="29"/>
      <c r="B17">
        <v>1</v>
      </c>
      <c r="C17">
        <v>5</v>
      </c>
      <c r="D17">
        <v>150</v>
      </c>
      <c r="E17" s="1" t="s">
        <v>49</v>
      </c>
      <c r="F17" s="7" t="s">
        <v>15</v>
      </c>
      <c r="G17" s="7" t="s">
        <v>41</v>
      </c>
      <c r="H17" s="7" t="s">
        <v>50</v>
      </c>
      <c r="I17" s="3" t="s">
        <v>17</v>
      </c>
      <c r="J17" s="18">
        <f t="shared" si="0"/>
        <v>1</v>
      </c>
      <c r="K17" s="3">
        <v>2021</v>
      </c>
      <c r="L17" s="1">
        <v>2022</v>
      </c>
      <c r="M17" s="9" t="s">
        <v>214</v>
      </c>
      <c r="N17" s="33">
        <f t="shared" si="1"/>
        <v>3</v>
      </c>
      <c r="O17" s="19">
        <v>2021</v>
      </c>
      <c r="P17" s="17">
        <v>2021</v>
      </c>
      <c r="Q17" s="12" t="s">
        <v>17</v>
      </c>
      <c r="R17" s="33">
        <f t="shared" si="2"/>
        <v>1</v>
      </c>
      <c r="S17" s="12">
        <v>2021</v>
      </c>
      <c r="T17" s="10">
        <v>2022</v>
      </c>
      <c r="U17" s="16" t="s">
        <v>214</v>
      </c>
      <c r="V17" s="33">
        <f t="shared" si="3"/>
        <v>3</v>
      </c>
      <c r="W17" s="16">
        <v>2026</v>
      </c>
      <c r="X17" s="13">
        <v>2031</v>
      </c>
      <c r="Y17" s="49" t="str">
        <f t="shared" ref="Y17:Y80" si="20">IF(MODE(J17,N17,R17,V17)=1,"Vysoká",IF(MODE(J17,N17,R17,V17)=2,"Střední","Nízká"))</f>
        <v>Vysoká</v>
      </c>
      <c r="Z17" s="49">
        <f t="shared" ref="Z17:Z80" si="21">MODE(K17,O17,S17,W17)</f>
        <v>2021</v>
      </c>
      <c r="AA17" s="49">
        <f t="shared" ref="AA17:AA80" si="22">MODE(L17,P17,T17,X17)</f>
        <v>2022</v>
      </c>
      <c r="AB17" s="28" t="s">
        <v>20</v>
      </c>
      <c r="AC17" s="33">
        <f t="shared" si="7"/>
        <v>2</v>
      </c>
      <c r="AD17" s="27">
        <v>2022</v>
      </c>
      <c r="AE17" s="25">
        <v>2024</v>
      </c>
      <c r="AF17" s="23" t="s">
        <v>17</v>
      </c>
      <c r="AG17" s="33">
        <f t="shared" si="8"/>
        <v>1</v>
      </c>
      <c r="AH17" s="23">
        <v>2021</v>
      </c>
      <c r="AI17" s="24">
        <v>2022</v>
      </c>
      <c r="AJ17" s="33" t="s">
        <v>17</v>
      </c>
      <c r="AK17" s="33">
        <f t="shared" si="9"/>
        <v>1</v>
      </c>
      <c r="AL17" s="33">
        <v>2021</v>
      </c>
      <c r="AM17" s="30">
        <v>2022</v>
      </c>
      <c r="AN17" s="37" t="s">
        <v>20</v>
      </c>
      <c r="AO17" s="33">
        <f t="shared" si="10"/>
        <v>2</v>
      </c>
      <c r="AP17" s="33">
        <v>2022</v>
      </c>
      <c r="AQ17" s="30">
        <v>2024</v>
      </c>
      <c r="AR17" s="22"/>
      <c r="AS17" s="33">
        <v>0</v>
      </c>
      <c r="AT17" s="31">
        <v>0</v>
      </c>
      <c r="AU17" s="30">
        <v>0</v>
      </c>
      <c r="AV17" s="37" t="s">
        <v>235</v>
      </c>
      <c r="AW17" s="33">
        <f t="shared" si="11"/>
        <v>3</v>
      </c>
      <c r="AX17" s="33">
        <v>2022</v>
      </c>
      <c r="AY17" s="30">
        <v>2025</v>
      </c>
      <c r="AZ17" s="22" t="s">
        <v>20</v>
      </c>
      <c r="BA17" s="33">
        <f t="shared" si="12"/>
        <v>2</v>
      </c>
      <c r="BB17" s="29">
        <v>2025</v>
      </c>
      <c r="BC17" s="30">
        <v>2030</v>
      </c>
      <c r="BD17" s="46" t="s">
        <v>20</v>
      </c>
      <c r="BE17" s="33">
        <f t="shared" si="13"/>
        <v>2</v>
      </c>
      <c r="BF17" s="47">
        <v>2021</v>
      </c>
      <c r="BG17" s="45">
        <v>2022</v>
      </c>
      <c r="BH17" s="22" t="s">
        <v>20</v>
      </c>
      <c r="BI17" s="33">
        <f t="shared" si="14"/>
        <v>2</v>
      </c>
      <c r="BJ17" s="19">
        <v>2026</v>
      </c>
      <c r="BK17" s="17">
        <v>2027</v>
      </c>
      <c r="BL17" s="37" t="s">
        <v>20</v>
      </c>
      <c r="BM17" s="33">
        <f t="shared" si="15"/>
        <v>2</v>
      </c>
      <c r="BN17" s="33">
        <v>2022</v>
      </c>
      <c r="BO17" s="30">
        <v>2025</v>
      </c>
      <c r="BP17" s="22" t="s">
        <v>214</v>
      </c>
      <c r="BQ17" s="33">
        <f t="shared" si="16"/>
        <v>3</v>
      </c>
      <c r="BR17" s="19">
        <v>2024</v>
      </c>
      <c r="BS17" s="17">
        <v>2025</v>
      </c>
      <c r="BT17" s="36" t="str">
        <f t="shared" si="17"/>
        <v>Střední</v>
      </c>
      <c r="BU17" s="36">
        <f t="shared" si="18"/>
        <v>2021</v>
      </c>
      <c r="BV17" s="36">
        <f t="shared" si="19"/>
        <v>2022</v>
      </c>
    </row>
    <row r="18" spans="1:74" ht="15" customHeight="1" x14ac:dyDescent="0.25">
      <c r="A18" s="29"/>
      <c r="B18">
        <v>1</v>
      </c>
      <c r="C18">
        <v>5</v>
      </c>
      <c r="D18">
        <v>160</v>
      </c>
      <c r="E18" s="1" t="s">
        <v>51</v>
      </c>
      <c r="F18" s="7" t="s">
        <v>15</v>
      </c>
      <c r="G18" s="7" t="s">
        <v>41</v>
      </c>
      <c r="H18" s="7" t="s">
        <v>52</v>
      </c>
      <c r="I18" s="3" t="s">
        <v>17</v>
      </c>
      <c r="J18" s="18">
        <f t="shared" si="0"/>
        <v>1</v>
      </c>
      <c r="K18" s="3">
        <v>2021</v>
      </c>
      <c r="L18" s="1">
        <v>2022</v>
      </c>
      <c r="M18" s="9" t="s">
        <v>20</v>
      </c>
      <c r="N18" s="33">
        <f t="shared" si="1"/>
        <v>2</v>
      </c>
      <c r="O18" s="19">
        <v>2022</v>
      </c>
      <c r="P18" s="17">
        <v>2025</v>
      </c>
      <c r="Q18" s="12" t="s">
        <v>17</v>
      </c>
      <c r="R18" s="33">
        <f t="shared" si="2"/>
        <v>1</v>
      </c>
      <c r="S18" s="12">
        <v>2021</v>
      </c>
      <c r="T18" s="10">
        <v>2021</v>
      </c>
      <c r="U18" s="16" t="s">
        <v>17</v>
      </c>
      <c r="V18" s="33">
        <f t="shared" si="3"/>
        <v>1</v>
      </c>
      <c r="W18" s="16">
        <v>2021</v>
      </c>
      <c r="X18" s="13">
        <v>2022</v>
      </c>
      <c r="Y18" s="49" t="str">
        <f t="shared" si="20"/>
        <v>Vysoká</v>
      </c>
      <c r="Z18" s="49">
        <f t="shared" si="21"/>
        <v>2021</v>
      </c>
      <c r="AA18" s="49">
        <f t="shared" si="22"/>
        <v>2022</v>
      </c>
      <c r="AB18" s="28" t="s">
        <v>17</v>
      </c>
      <c r="AC18" s="33">
        <f t="shared" si="7"/>
        <v>1</v>
      </c>
      <c r="AD18" s="27">
        <v>2021</v>
      </c>
      <c r="AE18" s="25">
        <v>2021</v>
      </c>
      <c r="AF18" s="38" t="s">
        <v>20</v>
      </c>
      <c r="AG18" s="33">
        <f t="shared" si="8"/>
        <v>2</v>
      </c>
      <c r="AH18" s="38">
        <v>2024</v>
      </c>
      <c r="AI18" s="39">
        <v>2026</v>
      </c>
      <c r="AJ18" s="33" t="s">
        <v>17</v>
      </c>
      <c r="AK18" s="33">
        <f t="shared" si="9"/>
        <v>1</v>
      </c>
      <c r="AL18" s="33">
        <v>2021</v>
      </c>
      <c r="AM18" s="30">
        <v>2021</v>
      </c>
      <c r="AN18" s="37" t="s">
        <v>20</v>
      </c>
      <c r="AO18" s="33">
        <f t="shared" si="10"/>
        <v>2</v>
      </c>
      <c r="AP18" s="33">
        <v>2022</v>
      </c>
      <c r="AQ18" s="30">
        <v>2024</v>
      </c>
      <c r="AR18" s="22"/>
      <c r="AS18" s="33">
        <v>0</v>
      </c>
      <c r="AT18" s="31">
        <v>0</v>
      </c>
      <c r="AU18" s="30">
        <v>0</v>
      </c>
      <c r="AV18" s="37" t="s">
        <v>236</v>
      </c>
      <c r="AW18" s="33">
        <f t="shared" si="11"/>
        <v>1</v>
      </c>
      <c r="AX18" s="33">
        <v>2021</v>
      </c>
      <c r="AY18" s="30">
        <v>2021</v>
      </c>
      <c r="AZ18" s="22" t="s">
        <v>20</v>
      </c>
      <c r="BA18" s="33">
        <f t="shared" si="12"/>
        <v>2</v>
      </c>
      <c r="BB18" s="29">
        <v>2025</v>
      </c>
      <c r="BC18" s="30">
        <v>2030</v>
      </c>
      <c r="BD18" s="46" t="s">
        <v>214</v>
      </c>
      <c r="BE18" s="33">
        <f t="shared" si="13"/>
        <v>3</v>
      </c>
      <c r="BF18" s="47">
        <v>2024</v>
      </c>
      <c r="BG18" s="45">
        <v>2026</v>
      </c>
      <c r="BH18" s="22" t="s">
        <v>20</v>
      </c>
      <c r="BI18" s="33">
        <f t="shared" si="14"/>
        <v>2</v>
      </c>
      <c r="BJ18" s="19">
        <v>2026</v>
      </c>
      <c r="BK18" s="17">
        <v>2027</v>
      </c>
      <c r="BL18" s="37" t="s">
        <v>214</v>
      </c>
      <c r="BM18" s="33">
        <f t="shared" si="15"/>
        <v>3</v>
      </c>
      <c r="BN18" s="33">
        <v>2025</v>
      </c>
      <c r="BO18" s="30">
        <v>2031</v>
      </c>
      <c r="BP18" s="22" t="s">
        <v>17</v>
      </c>
      <c r="BQ18" s="33">
        <f t="shared" si="16"/>
        <v>1</v>
      </c>
      <c r="BR18" s="19">
        <v>2021</v>
      </c>
      <c r="BS18" s="17">
        <v>2021</v>
      </c>
      <c r="BT18" s="36" t="str">
        <f t="shared" si="17"/>
        <v>Vysoká</v>
      </c>
      <c r="BU18" s="36">
        <f t="shared" si="18"/>
        <v>2021</v>
      </c>
      <c r="BV18" s="36">
        <f t="shared" si="19"/>
        <v>2021</v>
      </c>
    </row>
    <row r="19" spans="1:74" ht="15" customHeight="1" x14ac:dyDescent="0.25">
      <c r="A19" s="29"/>
      <c r="B19">
        <v>1</v>
      </c>
      <c r="C19">
        <v>5</v>
      </c>
      <c r="D19">
        <v>170</v>
      </c>
      <c r="E19" s="1" t="s">
        <v>53</v>
      </c>
      <c r="F19" s="7" t="s">
        <v>15</v>
      </c>
      <c r="G19" s="7" t="s">
        <v>41</v>
      </c>
      <c r="H19" s="7" t="s">
        <v>54</v>
      </c>
      <c r="I19" s="3" t="s">
        <v>17</v>
      </c>
      <c r="J19" s="18">
        <f t="shared" si="0"/>
        <v>1</v>
      </c>
      <c r="K19" s="3">
        <v>2021</v>
      </c>
      <c r="L19" s="1">
        <v>2023</v>
      </c>
      <c r="M19" s="8" t="s">
        <v>17</v>
      </c>
      <c r="N19" s="33">
        <f t="shared" si="1"/>
        <v>1</v>
      </c>
      <c r="O19" s="19">
        <v>2022</v>
      </c>
      <c r="P19" s="17">
        <v>2024</v>
      </c>
      <c r="Q19" s="12" t="s">
        <v>17</v>
      </c>
      <c r="R19" s="33">
        <f t="shared" si="2"/>
        <v>1</v>
      </c>
      <c r="S19" s="12">
        <v>2021</v>
      </c>
      <c r="T19" s="10">
        <v>2023</v>
      </c>
      <c r="U19" s="16" t="s">
        <v>20</v>
      </c>
      <c r="V19" s="33">
        <f t="shared" si="3"/>
        <v>2</v>
      </c>
      <c r="W19" s="16">
        <v>2023</v>
      </c>
      <c r="X19" s="13">
        <v>2025</v>
      </c>
      <c r="Y19" s="49" t="str">
        <f t="shared" si="20"/>
        <v>Vysoká</v>
      </c>
      <c r="Z19" s="49">
        <f t="shared" si="21"/>
        <v>2021</v>
      </c>
      <c r="AA19" s="49">
        <f t="shared" si="22"/>
        <v>2023</v>
      </c>
      <c r="AB19" s="28" t="s">
        <v>20</v>
      </c>
      <c r="AC19" s="33">
        <f t="shared" si="7"/>
        <v>2</v>
      </c>
      <c r="AD19" s="27">
        <v>2024</v>
      </c>
      <c r="AE19" s="25">
        <v>2028</v>
      </c>
      <c r="AF19" s="23" t="s">
        <v>214</v>
      </c>
      <c r="AG19" s="33">
        <f t="shared" si="8"/>
        <v>3</v>
      </c>
      <c r="AH19" s="23">
        <v>2026</v>
      </c>
      <c r="AI19" s="24">
        <v>2031</v>
      </c>
      <c r="AJ19" s="33" t="s">
        <v>17</v>
      </c>
      <c r="AK19" s="33">
        <f t="shared" si="9"/>
        <v>1</v>
      </c>
      <c r="AL19" s="33">
        <v>2021</v>
      </c>
      <c r="AM19" s="30">
        <v>2023</v>
      </c>
      <c r="AN19" s="37" t="s">
        <v>20</v>
      </c>
      <c r="AO19" s="33">
        <f t="shared" si="10"/>
        <v>2</v>
      </c>
      <c r="AP19" s="33">
        <v>2022</v>
      </c>
      <c r="AQ19" s="30">
        <v>2024</v>
      </c>
      <c r="AR19" s="22"/>
      <c r="AS19" s="33">
        <v>0</v>
      </c>
      <c r="AT19" s="31">
        <v>0</v>
      </c>
      <c r="AU19" s="30">
        <v>0</v>
      </c>
      <c r="AV19" s="37" t="s">
        <v>234</v>
      </c>
      <c r="AW19" s="33">
        <f t="shared" si="11"/>
        <v>2</v>
      </c>
      <c r="AX19" s="33">
        <v>2024</v>
      </c>
      <c r="AY19" s="30">
        <v>2028</v>
      </c>
      <c r="AZ19" s="22" t="s">
        <v>17</v>
      </c>
      <c r="BA19" s="33">
        <f t="shared" si="12"/>
        <v>1</v>
      </c>
      <c r="BB19" s="31">
        <v>2021</v>
      </c>
      <c r="BC19" s="30">
        <v>2024</v>
      </c>
      <c r="BD19" s="46" t="s">
        <v>20</v>
      </c>
      <c r="BE19" s="33">
        <f t="shared" si="13"/>
        <v>2</v>
      </c>
      <c r="BF19" s="47">
        <v>2024</v>
      </c>
      <c r="BG19" s="45">
        <v>2026</v>
      </c>
      <c r="BH19" s="22" t="s">
        <v>20</v>
      </c>
      <c r="BI19" s="33">
        <f t="shared" si="14"/>
        <v>2</v>
      </c>
      <c r="BJ19" s="19">
        <v>2026</v>
      </c>
      <c r="BK19" s="17">
        <v>2027</v>
      </c>
      <c r="BL19" s="37" t="s">
        <v>20</v>
      </c>
      <c r="BM19" s="33">
        <f t="shared" si="15"/>
        <v>2</v>
      </c>
      <c r="BN19" s="33">
        <v>2022</v>
      </c>
      <c r="BO19" s="30">
        <v>2025</v>
      </c>
      <c r="BP19" s="22" t="s">
        <v>20</v>
      </c>
      <c r="BQ19" s="33">
        <f t="shared" si="16"/>
        <v>2</v>
      </c>
      <c r="BR19" s="19">
        <v>2025</v>
      </c>
      <c r="BS19" s="17">
        <v>2027</v>
      </c>
      <c r="BT19" s="36" t="str">
        <f t="shared" si="17"/>
        <v>Střední</v>
      </c>
      <c r="BU19" s="36">
        <f t="shared" si="18"/>
        <v>2021</v>
      </c>
      <c r="BV19" s="36">
        <f t="shared" si="19"/>
        <v>2023</v>
      </c>
    </row>
    <row r="20" spans="1:74" x14ac:dyDescent="0.25">
      <c r="A20" s="29"/>
      <c r="B20">
        <v>1</v>
      </c>
      <c r="C20">
        <v>5</v>
      </c>
      <c r="D20">
        <v>180</v>
      </c>
      <c r="E20" s="1" t="s">
        <v>55</v>
      </c>
      <c r="F20" s="7" t="s">
        <v>15</v>
      </c>
      <c r="G20" s="7" t="s">
        <v>41</v>
      </c>
      <c r="H20" s="7" t="s">
        <v>56</v>
      </c>
      <c r="I20" s="3" t="s">
        <v>20</v>
      </c>
      <c r="J20" s="18">
        <f t="shared" si="0"/>
        <v>2</v>
      </c>
      <c r="K20" s="3">
        <v>2022</v>
      </c>
      <c r="L20" s="1">
        <v>2025</v>
      </c>
      <c r="M20" s="9" t="s">
        <v>20</v>
      </c>
      <c r="N20" s="33">
        <f t="shared" si="1"/>
        <v>2</v>
      </c>
      <c r="O20" s="19">
        <v>2022</v>
      </c>
      <c r="P20" s="17">
        <v>2025</v>
      </c>
      <c r="Q20" s="12" t="s">
        <v>20</v>
      </c>
      <c r="R20" s="33">
        <f t="shared" si="2"/>
        <v>2</v>
      </c>
      <c r="S20" s="12">
        <v>2022</v>
      </c>
      <c r="T20" s="10">
        <v>2023</v>
      </c>
      <c r="U20" s="16" t="s">
        <v>214</v>
      </c>
      <c r="V20" s="33">
        <f t="shared" si="3"/>
        <v>3</v>
      </c>
      <c r="W20" s="16">
        <v>2026</v>
      </c>
      <c r="X20" s="13">
        <v>2031</v>
      </c>
      <c r="Y20" s="49" t="str">
        <f t="shared" si="20"/>
        <v>Střední</v>
      </c>
      <c r="Z20" s="49">
        <f t="shared" si="21"/>
        <v>2022</v>
      </c>
      <c r="AA20" s="49">
        <f t="shared" si="22"/>
        <v>2025</v>
      </c>
      <c r="AB20" s="28" t="s">
        <v>216</v>
      </c>
      <c r="AC20" s="33">
        <f t="shared" si="7"/>
        <v>0</v>
      </c>
      <c r="AD20" s="27">
        <v>2023</v>
      </c>
      <c r="AE20" s="25">
        <v>2026</v>
      </c>
      <c r="AF20" s="23" t="s">
        <v>214</v>
      </c>
      <c r="AG20" s="33">
        <f t="shared" si="8"/>
        <v>3</v>
      </c>
      <c r="AH20" s="23">
        <v>2026</v>
      </c>
      <c r="AI20" s="24">
        <v>2031</v>
      </c>
      <c r="AJ20" s="33" t="s">
        <v>20</v>
      </c>
      <c r="AK20" s="33">
        <f t="shared" si="9"/>
        <v>2</v>
      </c>
      <c r="AL20" s="33">
        <v>2022</v>
      </c>
      <c r="AM20" s="30">
        <v>2023</v>
      </c>
      <c r="AN20" s="37" t="s">
        <v>20</v>
      </c>
      <c r="AO20" s="33">
        <f t="shared" si="10"/>
        <v>2</v>
      </c>
      <c r="AP20" s="33">
        <v>2022</v>
      </c>
      <c r="AQ20" s="30">
        <v>2024</v>
      </c>
      <c r="AR20" s="22"/>
      <c r="AS20" s="33">
        <v>0</v>
      </c>
      <c r="AT20" s="31">
        <v>0</v>
      </c>
      <c r="AU20" s="30">
        <v>0</v>
      </c>
      <c r="AV20" s="37" t="s">
        <v>234</v>
      </c>
      <c r="AW20" s="33">
        <f t="shared" si="11"/>
        <v>2</v>
      </c>
      <c r="AX20" s="33">
        <v>2023</v>
      </c>
      <c r="AY20" s="34">
        <v>2026</v>
      </c>
      <c r="AZ20" s="22" t="s">
        <v>20</v>
      </c>
      <c r="BA20" s="33">
        <f t="shared" si="12"/>
        <v>2</v>
      </c>
      <c r="BB20" s="29">
        <v>2025</v>
      </c>
      <c r="BC20" s="30">
        <v>2030</v>
      </c>
      <c r="BD20" s="46" t="s">
        <v>214</v>
      </c>
      <c r="BE20" s="33">
        <f t="shared" si="13"/>
        <v>3</v>
      </c>
      <c r="BF20" s="47">
        <v>2023</v>
      </c>
      <c r="BG20" s="45">
        <v>2025</v>
      </c>
      <c r="BH20" s="22" t="s">
        <v>17</v>
      </c>
      <c r="BI20" s="33">
        <f t="shared" si="14"/>
        <v>1</v>
      </c>
      <c r="BJ20" s="19">
        <v>2024</v>
      </c>
      <c r="BK20" s="17">
        <v>2025</v>
      </c>
      <c r="BL20" s="37" t="s">
        <v>20</v>
      </c>
      <c r="BM20" s="33">
        <f t="shared" si="15"/>
        <v>2</v>
      </c>
      <c r="BN20" s="33">
        <v>2022</v>
      </c>
      <c r="BO20" s="30">
        <v>2025</v>
      </c>
      <c r="BP20" s="22" t="s">
        <v>20</v>
      </c>
      <c r="BQ20" s="33">
        <f t="shared" si="16"/>
        <v>2</v>
      </c>
      <c r="BR20" s="19">
        <v>2023</v>
      </c>
      <c r="BS20" s="17">
        <v>2025</v>
      </c>
      <c r="BT20" s="36" t="str">
        <f t="shared" si="17"/>
        <v>Střední</v>
      </c>
      <c r="BU20" s="36">
        <f t="shared" si="18"/>
        <v>2022</v>
      </c>
      <c r="BV20" s="36">
        <f t="shared" si="19"/>
        <v>2025</v>
      </c>
    </row>
    <row r="21" spans="1:74" x14ac:dyDescent="0.25">
      <c r="A21" s="29"/>
      <c r="B21">
        <v>1</v>
      </c>
      <c r="C21">
        <v>5</v>
      </c>
      <c r="D21">
        <v>190</v>
      </c>
      <c r="E21" s="1" t="s">
        <v>57</v>
      </c>
      <c r="F21" s="7" t="s">
        <v>15</v>
      </c>
      <c r="G21" s="7" t="s">
        <v>41</v>
      </c>
      <c r="H21" s="7" t="s">
        <v>58</v>
      </c>
      <c r="I21" s="3" t="s">
        <v>20</v>
      </c>
      <c r="J21" s="18">
        <f t="shared" si="0"/>
        <v>2</v>
      </c>
      <c r="K21" s="3">
        <v>2022</v>
      </c>
      <c r="L21" s="1">
        <v>2024</v>
      </c>
      <c r="M21" s="9" t="s">
        <v>214</v>
      </c>
      <c r="N21" s="33">
        <f t="shared" si="1"/>
        <v>3</v>
      </c>
      <c r="O21" s="19">
        <v>2022</v>
      </c>
      <c r="P21" s="17">
        <v>2031</v>
      </c>
      <c r="Q21" s="12" t="s">
        <v>20</v>
      </c>
      <c r="R21" s="33">
        <f t="shared" si="2"/>
        <v>2</v>
      </c>
      <c r="S21" s="12">
        <v>2022</v>
      </c>
      <c r="T21" s="10">
        <v>2024</v>
      </c>
      <c r="U21" s="16" t="s">
        <v>20</v>
      </c>
      <c r="V21" s="33">
        <f t="shared" si="3"/>
        <v>2</v>
      </c>
      <c r="W21" s="16">
        <v>2023</v>
      </c>
      <c r="X21" s="13">
        <v>2025</v>
      </c>
      <c r="Y21" s="49" t="str">
        <f t="shared" si="20"/>
        <v>Střední</v>
      </c>
      <c r="Z21" s="49">
        <f t="shared" si="21"/>
        <v>2022</v>
      </c>
      <c r="AA21" s="49">
        <f t="shared" si="22"/>
        <v>2024</v>
      </c>
      <c r="AB21" s="28" t="s">
        <v>20</v>
      </c>
      <c r="AC21" s="33">
        <f t="shared" si="7"/>
        <v>2</v>
      </c>
      <c r="AD21" s="27">
        <v>2024</v>
      </c>
      <c r="AE21" s="25">
        <v>2028</v>
      </c>
      <c r="AF21" s="23" t="s">
        <v>20</v>
      </c>
      <c r="AG21" s="33">
        <f t="shared" si="8"/>
        <v>2</v>
      </c>
      <c r="AH21" s="23">
        <v>2023</v>
      </c>
      <c r="AI21" s="24">
        <v>2025</v>
      </c>
      <c r="AJ21" s="33" t="s">
        <v>214</v>
      </c>
      <c r="AK21" s="33">
        <f t="shared" si="9"/>
        <v>3</v>
      </c>
      <c r="AL21" s="33">
        <v>2022</v>
      </c>
      <c r="AM21" s="30">
        <v>2024</v>
      </c>
      <c r="AN21" s="37" t="s">
        <v>214</v>
      </c>
      <c r="AO21" s="33">
        <f t="shared" si="10"/>
        <v>3</v>
      </c>
      <c r="AP21" s="33">
        <v>2026</v>
      </c>
      <c r="AQ21" s="30">
        <v>2028</v>
      </c>
      <c r="AR21" s="22"/>
      <c r="AS21" s="33">
        <v>0</v>
      </c>
      <c r="AT21" s="31">
        <v>0</v>
      </c>
      <c r="AU21" s="30">
        <v>0</v>
      </c>
      <c r="AV21" s="37" t="s">
        <v>234</v>
      </c>
      <c r="AW21" s="33">
        <f t="shared" si="11"/>
        <v>2</v>
      </c>
      <c r="AX21" s="33">
        <v>2023</v>
      </c>
      <c r="AY21" s="30">
        <v>2028</v>
      </c>
      <c r="AZ21" s="22" t="s">
        <v>20</v>
      </c>
      <c r="BA21" s="33">
        <f t="shared" si="12"/>
        <v>2</v>
      </c>
      <c r="BB21" s="29">
        <v>2025</v>
      </c>
      <c r="BC21" s="30">
        <v>2030</v>
      </c>
      <c r="BD21" s="46" t="s">
        <v>214</v>
      </c>
      <c r="BE21" s="33">
        <f t="shared" si="13"/>
        <v>3</v>
      </c>
      <c r="BF21" s="47">
        <v>2022</v>
      </c>
      <c r="BG21" s="45">
        <v>2026</v>
      </c>
      <c r="BH21" s="22" t="s">
        <v>214</v>
      </c>
      <c r="BI21" s="33">
        <f t="shared" si="14"/>
        <v>3</v>
      </c>
      <c r="BJ21" s="19">
        <v>2085</v>
      </c>
      <c r="BK21" s="17">
        <v>2086</v>
      </c>
      <c r="BL21" s="37" t="s">
        <v>17</v>
      </c>
      <c r="BM21" s="33">
        <f t="shared" si="15"/>
        <v>1</v>
      </c>
      <c r="BN21" s="33">
        <v>2022</v>
      </c>
      <c r="BO21" s="30">
        <v>2025</v>
      </c>
      <c r="BP21" s="22" t="s">
        <v>20</v>
      </c>
      <c r="BQ21" s="33">
        <f t="shared" si="16"/>
        <v>2</v>
      </c>
      <c r="BR21" s="19">
        <v>2024</v>
      </c>
      <c r="BS21" s="17">
        <v>2026</v>
      </c>
      <c r="BT21" s="36" t="str">
        <f t="shared" si="17"/>
        <v>Střední</v>
      </c>
      <c r="BU21" s="36">
        <f t="shared" si="18"/>
        <v>2022</v>
      </c>
      <c r="BV21" s="36">
        <f t="shared" si="19"/>
        <v>2024</v>
      </c>
    </row>
    <row r="22" spans="1:74" x14ac:dyDescent="0.25">
      <c r="A22" s="29"/>
      <c r="B22">
        <v>1</v>
      </c>
      <c r="C22">
        <v>5</v>
      </c>
      <c r="D22">
        <v>200</v>
      </c>
      <c r="E22" s="1" t="s">
        <v>59</v>
      </c>
      <c r="F22" s="7" t="s">
        <v>15</v>
      </c>
      <c r="G22" s="7" t="s">
        <v>41</v>
      </c>
      <c r="H22" s="7" t="s">
        <v>60</v>
      </c>
      <c r="I22" s="3" t="s">
        <v>20</v>
      </c>
      <c r="J22" s="18">
        <f t="shared" si="0"/>
        <v>2</v>
      </c>
      <c r="K22" s="3">
        <v>2022</v>
      </c>
      <c r="L22" s="1">
        <v>2025</v>
      </c>
      <c r="M22" s="8" t="s">
        <v>17</v>
      </c>
      <c r="N22" s="33">
        <f t="shared" si="1"/>
        <v>1</v>
      </c>
      <c r="O22" s="19">
        <v>2022</v>
      </c>
      <c r="P22" s="17">
        <v>2025</v>
      </c>
      <c r="Q22" s="12" t="s">
        <v>20</v>
      </c>
      <c r="R22" s="33">
        <f t="shared" si="2"/>
        <v>2</v>
      </c>
      <c r="S22" s="12">
        <v>2022</v>
      </c>
      <c r="T22" s="10">
        <v>2026</v>
      </c>
      <c r="U22" s="16" t="s">
        <v>17</v>
      </c>
      <c r="V22" s="33">
        <f t="shared" si="3"/>
        <v>1</v>
      </c>
      <c r="W22" s="16">
        <v>2022</v>
      </c>
      <c r="X22" s="13">
        <v>2023</v>
      </c>
      <c r="Y22" s="49" t="str">
        <f t="shared" si="20"/>
        <v>Střední</v>
      </c>
      <c r="Z22" s="49">
        <f t="shared" si="21"/>
        <v>2022</v>
      </c>
      <c r="AA22" s="49">
        <f t="shared" si="22"/>
        <v>2025</v>
      </c>
      <c r="AB22" s="28" t="s">
        <v>17</v>
      </c>
      <c r="AC22" s="33">
        <f t="shared" si="7"/>
        <v>1</v>
      </c>
      <c r="AD22" s="27">
        <v>2022</v>
      </c>
      <c r="AE22" s="25">
        <v>2024</v>
      </c>
      <c r="AF22" s="23" t="s">
        <v>17</v>
      </c>
      <c r="AG22" s="33">
        <f t="shared" si="8"/>
        <v>1</v>
      </c>
      <c r="AH22" s="23">
        <v>2022</v>
      </c>
      <c r="AI22" s="24">
        <v>2023</v>
      </c>
      <c r="AJ22" s="33" t="s">
        <v>20</v>
      </c>
      <c r="AK22" s="33">
        <f t="shared" si="9"/>
        <v>2</v>
      </c>
      <c r="AL22" s="33">
        <v>2022</v>
      </c>
      <c r="AM22" s="30">
        <v>2026</v>
      </c>
      <c r="AN22" s="37" t="s">
        <v>20</v>
      </c>
      <c r="AO22" s="33">
        <f t="shared" si="10"/>
        <v>2</v>
      </c>
      <c r="AP22" s="33">
        <v>2022</v>
      </c>
      <c r="AQ22" s="30">
        <v>2025</v>
      </c>
      <c r="AR22" s="22"/>
      <c r="AS22" s="33">
        <v>0</v>
      </c>
      <c r="AT22" s="31">
        <v>0</v>
      </c>
      <c r="AU22" s="30">
        <v>0</v>
      </c>
      <c r="AV22" s="37" t="s">
        <v>236</v>
      </c>
      <c r="AW22" s="33">
        <f t="shared" si="11"/>
        <v>1</v>
      </c>
      <c r="AX22" s="33">
        <v>2022</v>
      </c>
      <c r="AY22" s="30">
        <v>2024</v>
      </c>
      <c r="AZ22" s="22" t="s">
        <v>17</v>
      </c>
      <c r="BA22" s="33">
        <f t="shared" si="12"/>
        <v>1</v>
      </c>
      <c r="BB22" s="31">
        <v>2021</v>
      </c>
      <c r="BC22" s="30">
        <v>2024</v>
      </c>
      <c r="BD22" s="46" t="s">
        <v>17</v>
      </c>
      <c r="BE22" s="33">
        <f t="shared" si="13"/>
        <v>1</v>
      </c>
      <c r="BF22" s="47">
        <v>2021</v>
      </c>
      <c r="BG22" s="45">
        <v>2022</v>
      </c>
      <c r="BH22" s="22" t="s">
        <v>17</v>
      </c>
      <c r="BI22" s="33">
        <f t="shared" si="14"/>
        <v>1</v>
      </c>
      <c r="BJ22" s="19">
        <v>2022</v>
      </c>
      <c r="BK22" s="17">
        <v>2023</v>
      </c>
      <c r="BL22" s="37" t="s">
        <v>17</v>
      </c>
      <c r="BM22" s="33">
        <f t="shared" si="15"/>
        <v>1</v>
      </c>
      <c r="BN22" s="33">
        <v>2022</v>
      </c>
      <c r="BO22" s="30">
        <v>2025</v>
      </c>
      <c r="BP22" s="22" t="s">
        <v>17</v>
      </c>
      <c r="BQ22" s="33">
        <f t="shared" si="16"/>
        <v>1</v>
      </c>
      <c r="BR22" s="19">
        <v>2021</v>
      </c>
      <c r="BS22" s="17">
        <v>2022</v>
      </c>
      <c r="BT22" s="36" t="str">
        <f t="shared" si="17"/>
        <v>Vysoká</v>
      </c>
      <c r="BU22" s="36">
        <f t="shared" si="18"/>
        <v>2022</v>
      </c>
      <c r="BV22" s="36">
        <f t="shared" si="19"/>
        <v>2025</v>
      </c>
    </row>
    <row r="23" spans="1:74" ht="15" customHeight="1" x14ac:dyDescent="0.25">
      <c r="A23" s="29"/>
      <c r="B23">
        <v>1</v>
      </c>
      <c r="C23">
        <v>5</v>
      </c>
      <c r="D23">
        <v>210</v>
      </c>
      <c r="E23" s="1" t="s">
        <v>61</v>
      </c>
      <c r="F23" s="7" t="s">
        <v>15</v>
      </c>
      <c r="G23" s="7" t="s">
        <v>41</v>
      </c>
      <c r="H23" s="7" t="s">
        <v>62</v>
      </c>
      <c r="I23" s="3" t="s">
        <v>17</v>
      </c>
      <c r="J23" s="18">
        <f t="shared" si="0"/>
        <v>1</v>
      </c>
      <c r="K23" s="3">
        <v>2021</v>
      </c>
      <c r="L23" s="1">
        <v>2022</v>
      </c>
      <c r="M23" s="9" t="s">
        <v>214</v>
      </c>
      <c r="N23" s="33">
        <f t="shared" si="1"/>
        <v>3</v>
      </c>
      <c r="O23" s="19">
        <v>2025</v>
      </c>
      <c r="P23" s="17">
        <v>2030</v>
      </c>
      <c r="Q23" s="12" t="s">
        <v>17</v>
      </c>
      <c r="R23" s="33">
        <f t="shared" si="2"/>
        <v>1</v>
      </c>
      <c r="S23" s="12">
        <v>2021</v>
      </c>
      <c r="T23" s="10">
        <v>2022</v>
      </c>
      <c r="U23" s="16" t="s">
        <v>214</v>
      </c>
      <c r="V23" s="33">
        <f t="shared" si="3"/>
        <v>3</v>
      </c>
      <c r="W23" s="16">
        <v>2026</v>
      </c>
      <c r="X23" s="13">
        <v>2031</v>
      </c>
      <c r="Y23" s="49" t="str">
        <f t="shared" si="20"/>
        <v>Vysoká</v>
      </c>
      <c r="Z23" s="49">
        <f t="shared" si="21"/>
        <v>2021</v>
      </c>
      <c r="AA23" s="49">
        <f t="shared" si="22"/>
        <v>2022</v>
      </c>
      <c r="AB23" s="28" t="s">
        <v>17</v>
      </c>
      <c r="AC23" s="33">
        <f t="shared" si="7"/>
        <v>1</v>
      </c>
      <c r="AD23" s="27">
        <v>2021</v>
      </c>
      <c r="AE23" s="25">
        <v>2023</v>
      </c>
      <c r="AF23" s="23" t="s">
        <v>20</v>
      </c>
      <c r="AG23" s="33">
        <f t="shared" si="8"/>
        <v>2</v>
      </c>
      <c r="AH23" s="23">
        <v>2023</v>
      </c>
      <c r="AI23" s="24">
        <v>2025</v>
      </c>
      <c r="AJ23" s="33" t="s">
        <v>17</v>
      </c>
      <c r="AK23" s="33">
        <f t="shared" si="9"/>
        <v>1</v>
      </c>
      <c r="AL23" s="33">
        <v>2021</v>
      </c>
      <c r="AM23" s="30">
        <v>2022</v>
      </c>
      <c r="AN23" s="37" t="s">
        <v>17</v>
      </c>
      <c r="AO23" s="33">
        <f t="shared" si="10"/>
        <v>1</v>
      </c>
      <c r="AP23" s="33">
        <v>2021</v>
      </c>
      <c r="AQ23" s="30">
        <v>2023</v>
      </c>
      <c r="AR23" s="22"/>
      <c r="AS23" s="33">
        <v>0</v>
      </c>
      <c r="AT23" s="31">
        <v>0</v>
      </c>
      <c r="AU23" s="30">
        <v>0</v>
      </c>
      <c r="AV23" s="37" t="s">
        <v>236</v>
      </c>
      <c r="AW23" s="33">
        <f t="shared" si="11"/>
        <v>1</v>
      </c>
      <c r="AX23" s="33">
        <v>2021</v>
      </c>
      <c r="AY23" s="30">
        <v>2023</v>
      </c>
      <c r="AZ23" s="22" t="s">
        <v>17</v>
      </c>
      <c r="BA23" s="33">
        <f t="shared" si="12"/>
        <v>1</v>
      </c>
      <c r="BB23" s="31">
        <v>2021</v>
      </c>
      <c r="BC23" s="30">
        <v>2024</v>
      </c>
      <c r="BD23" s="46" t="s">
        <v>20</v>
      </c>
      <c r="BE23" s="33">
        <f t="shared" si="13"/>
        <v>2</v>
      </c>
      <c r="BF23" s="47">
        <v>2022</v>
      </c>
      <c r="BG23" s="45">
        <v>2024</v>
      </c>
      <c r="BH23" s="22" t="s">
        <v>17</v>
      </c>
      <c r="BI23" s="33">
        <f t="shared" si="14"/>
        <v>1</v>
      </c>
      <c r="BJ23" s="19">
        <v>2022</v>
      </c>
      <c r="BK23" s="17">
        <v>2023</v>
      </c>
      <c r="BL23" s="37" t="s">
        <v>17</v>
      </c>
      <c r="BM23" s="33">
        <f t="shared" si="15"/>
        <v>1</v>
      </c>
      <c r="BN23" s="33">
        <v>2022</v>
      </c>
      <c r="BO23" s="30">
        <v>2025</v>
      </c>
      <c r="BP23" s="22" t="s">
        <v>20</v>
      </c>
      <c r="BQ23" s="33">
        <f t="shared" si="16"/>
        <v>2</v>
      </c>
      <c r="BR23" s="19">
        <v>2023</v>
      </c>
      <c r="BS23" s="17">
        <v>2025</v>
      </c>
      <c r="BT23" s="36" t="str">
        <f t="shared" si="17"/>
        <v>Vysoká</v>
      </c>
      <c r="BU23" s="36">
        <f t="shared" si="18"/>
        <v>2021</v>
      </c>
      <c r="BV23" s="36">
        <f t="shared" si="19"/>
        <v>2023</v>
      </c>
    </row>
    <row r="24" spans="1:74" ht="15" customHeight="1" x14ac:dyDescent="0.25">
      <c r="A24" s="29"/>
      <c r="B24">
        <v>1</v>
      </c>
      <c r="C24">
        <v>5</v>
      </c>
      <c r="D24">
        <v>220</v>
      </c>
      <c r="E24" s="1" t="s">
        <v>63</v>
      </c>
      <c r="F24" s="7" t="s">
        <v>15</v>
      </c>
      <c r="G24" s="7" t="s">
        <v>41</v>
      </c>
      <c r="H24" s="7" t="s">
        <v>64</v>
      </c>
      <c r="I24" s="3" t="s">
        <v>214</v>
      </c>
      <c r="J24" s="18">
        <f t="shared" si="0"/>
        <v>3</v>
      </c>
      <c r="K24" s="3">
        <v>2025</v>
      </c>
      <c r="L24" s="1">
        <v>2027</v>
      </c>
      <c r="M24" s="9" t="s">
        <v>214</v>
      </c>
      <c r="N24" s="33">
        <f t="shared" si="1"/>
        <v>3</v>
      </c>
      <c r="O24" s="19">
        <v>2025</v>
      </c>
      <c r="P24" s="17">
        <v>2030</v>
      </c>
      <c r="Q24" s="12" t="s">
        <v>214</v>
      </c>
      <c r="R24" s="33">
        <f t="shared" si="2"/>
        <v>3</v>
      </c>
      <c r="S24" s="12">
        <v>2026</v>
      </c>
      <c r="T24" s="10">
        <v>2031</v>
      </c>
      <c r="U24" s="16" t="s">
        <v>20</v>
      </c>
      <c r="V24" s="33">
        <f t="shared" si="3"/>
        <v>2</v>
      </c>
      <c r="W24" s="16">
        <v>2024</v>
      </c>
      <c r="X24" s="13">
        <v>2027</v>
      </c>
      <c r="Y24" s="49" t="str">
        <f t="shared" si="20"/>
        <v>Nízká</v>
      </c>
      <c r="Z24" s="49">
        <f t="shared" si="21"/>
        <v>2025</v>
      </c>
      <c r="AA24" s="49">
        <f t="shared" si="22"/>
        <v>2027</v>
      </c>
      <c r="AB24" s="28" t="s">
        <v>214</v>
      </c>
      <c r="AC24" s="33">
        <f t="shared" si="7"/>
        <v>3</v>
      </c>
      <c r="AD24" s="27">
        <v>2025</v>
      </c>
      <c r="AE24" s="25">
        <v>2031</v>
      </c>
      <c r="AF24" s="23" t="s">
        <v>214</v>
      </c>
      <c r="AG24" s="33">
        <f t="shared" si="8"/>
        <v>3</v>
      </c>
      <c r="AH24" s="23">
        <v>2027</v>
      </c>
      <c r="AI24" s="24">
        <v>2031</v>
      </c>
      <c r="AJ24" s="33" t="s">
        <v>214</v>
      </c>
      <c r="AK24" s="33">
        <f t="shared" si="9"/>
        <v>3</v>
      </c>
      <c r="AL24" s="33">
        <v>2026</v>
      </c>
      <c r="AM24" s="30">
        <v>2031</v>
      </c>
      <c r="AN24" s="37" t="s">
        <v>214</v>
      </c>
      <c r="AO24" s="33">
        <f t="shared" si="10"/>
        <v>3</v>
      </c>
      <c r="AP24" s="33">
        <v>2026</v>
      </c>
      <c r="AQ24" s="30">
        <v>2028</v>
      </c>
      <c r="AR24" s="22"/>
      <c r="AS24" s="33">
        <v>0</v>
      </c>
      <c r="AT24" s="31">
        <v>0</v>
      </c>
      <c r="AU24" s="30">
        <v>0</v>
      </c>
      <c r="AV24" s="37" t="s">
        <v>235</v>
      </c>
      <c r="AW24" s="33">
        <f t="shared" si="11"/>
        <v>3</v>
      </c>
      <c r="AX24" s="33">
        <v>2024</v>
      </c>
      <c r="AY24" s="30">
        <v>2031</v>
      </c>
      <c r="AZ24" s="22" t="s">
        <v>17</v>
      </c>
      <c r="BA24" s="33">
        <f t="shared" si="12"/>
        <v>1</v>
      </c>
      <c r="BB24" s="31">
        <v>2021</v>
      </c>
      <c r="BC24" s="30">
        <v>2024</v>
      </c>
      <c r="BD24" s="46" t="s">
        <v>20</v>
      </c>
      <c r="BE24" s="33">
        <f t="shared" si="13"/>
        <v>2</v>
      </c>
      <c r="BF24" s="47">
        <v>2023</v>
      </c>
      <c r="BG24" s="45">
        <v>2025</v>
      </c>
      <c r="BH24" s="22" t="s">
        <v>20</v>
      </c>
      <c r="BI24" s="33">
        <f t="shared" si="14"/>
        <v>2</v>
      </c>
      <c r="BJ24" s="19">
        <v>2026</v>
      </c>
      <c r="BK24" s="17">
        <v>2027</v>
      </c>
      <c r="BL24" s="37" t="s">
        <v>214</v>
      </c>
      <c r="BM24" s="33">
        <f t="shared" si="15"/>
        <v>3</v>
      </c>
      <c r="BN24" s="33">
        <v>2025</v>
      </c>
      <c r="BO24" s="30">
        <v>2031</v>
      </c>
      <c r="BP24" s="22" t="s">
        <v>214</v>
      </c>
      <c r="BQ24" s="33">
        <f t="shared" si="16"/>
        <v>3</v>
      </c>
      <c r="BR24" s="19">
        <v>2027</v>
      </c>
      <c r="BS24" s="17">
        <v>2030</v>
      </c>
      <c r="BT24" s="36" t="str">
        <f t="shared" si="17"/>
        <v>Nízká</v>
      </c>
      <c r="BU24" s="36">
        <f t="shared" si="18"/>
        <v>2025</v>
      </c>
      <c r="BV24" s="36">
        <f t="shared" si="19"/>
        <v>2031</v>
      </c>
    </row>
    <row r="25" spans="1:74" ht="15" customHeight="1" x14ac:dyDescent="0.25">
      <c r="A25" s="29"/>
      <c r="B25">
        <v>1</v>
      </c>
      <c r="C25">
        <v>5</v>
      </c>
      <c r="D25">
        <v>230</v>
      </c>
      <c r="E25" s="1" t="s">
        <v>65</v>
      </c>
      <c r="F25" s="7" t="s">
        <v>15</v>
      </c>
      <c r="G25" s="7" t="s">
        <v>41</v>
      </c>
      <c r="H25" s="7" t="s">
        <v>66</v>
      </c>
      <c r="I25" s="3" t="s">
        <v>20</v>
      </c>
      <c r="J25" s="18">
        <f t="shared" si="0"/>
        <v>2</v>
      </c>
      <c r="K25" s="3">
        <v>2022</v>
      </c>
      <c r="L25" s="1">
        <v>2024</v>
      </c>
      <c r="M25" s="9" t="s">
        <v>20</v>
      </c>
      <c r="N25" s="33">
        <f t="shared" si="1"/>
        <v>2</v>
      </c>
      <c r="O25" s="19">
        <v>2022</v>
      </c>
      <c r="P25" s="17">
        <v>2023</v>
      </c>
      <c r="Q25" s="12" t="s">
        <v>214</v>
      </c>
      <c r="R25" s="33">
        <f t="shared" si="2"/>
        <v>3</v>
      </c>
      <c r="S25" s="12">
        <v>2026</v>
      </c>
      <c r="T25" s="10">
        <v>2031</v>
      </c>
      <c r="U25" s="16" t="s">
        <v>214</v>
      </c>
      <c r="V25" s="33">
        <f t="shared" si="3"/>
        <v>3</v>
      </c>
      <c r="W25" s="16">
        <v>2027</v>
      </c>
      <c r="X25" s="13">
        <v>2031</v>
      </c>
      <c r="Y25" s="49" t="str">
        <f t="shared" si="20"/>
        <v>Střední</v>
      </c>
      <c r="Z25" s="49">
        <f t="shared" si="21"/>
        <v>2022</v>
      </c>
      <c r="AA25" s="49">
        <f t="shared" si="22"/>
        <v>2031</v>
      </c>
      <c r="AB25" s="28" t="s">
        <v>20</v>
      </c>
      <c r="AC25" s="33">
        <f t="shared" si="7"/>
        <v>2</v>
      </c>
      <c r="AD25" s="27">
        <v>2022</v>
      </c>
      <c r="AE25" s="25">
        <v>2025</v>
      </c>
      <c r="AF25" s="23" t="s">
        <v>214</v>
      </c>
      <c r="AG25" s="33">
        <f t="shared" si="8"/>
        <v>3</v>
      </c>
      <c r="AH25" s="23">
        <v>2027</v>
      </c>
      <c r="AI25" s="24">
        <v>2031</v>
      </c>
      <c r="AJ25" s="33" t="s">
        <v>20</v>
      </c>
      <c r="AK25" s="33">
        <f t="shared" si="9"/>
        <v>2</v>
      </c>
      <c r="AL25" s="33">
        <v>2026</v>
      </c>
      <c r="AM25" s="30">
        <v>2031</v>
      </c>
      <c r="AN25" s="37" t="s">
        <v>20</v>
      </c>
      <c r="AO25" s="33">
        <f t="shared" si="10"/>
        <v>2</v>
      </c>
      <c r="AP25" s="33">
        <v>2022</v>
      </c>
      <c r="AQ25" s="30">
        <v>2024</v>
      </c>
      <c r="AR25" s="22"/>
      <c r="AS25" s="33">
        <v>0</v>
      </c>
      <c r="AT25" s="31">
        <v>0</v>
      </c>
      <c r="AU25" s="30">
        <v>0</v>
      </c>
      <c r="AV25" s="37" t="s">
        <v>234</v>
      </c>
      <c r="AW25" s="33">
        <f t="shared" si="11"/>
        <v>2</v>
      </c>
      <c r="AX25" s="33">
        <v>2022</v>
      </c>
      <c r="AY25" s="30">
        <v>2025</v>
      </c>
      <c r="AZ25" s="22" t="s">
        <v>214</v>
      </c>
      <c r="BA25" s="33">
        <f t="shared" si="12"/>
        <v>3</v>
      </c>
      <c r="BB25" s="33">
        <v>2031</v>
      </c>
      <c r="BC25" s="30">
        <v>2036</v>
      </c>
      <c r="BD25" s="46" t="s">
        <v>20</v>
      </c>
      <c r="BE25" s="33">
        <f t="shared" si="13"/>
        <v>2</v>
      </c>
      <c r="BF25" s="47">
        <v>2022</v>
      </c>
      <c r="BG25" s="45">
        <v>2023</v>
      </c>
      <c r="BH25" s="22" t="s">
        <v>214</v>
      </c>
      <c r="BI25" s="33">
        <f t="shared" si="14"/>
        <v>3</v>
      </c>
      <c r="BJ25" s="19">
        <v>2030</v>
      </c>
      <c r="BK25" s="17">
        <v>2031</v>
      </c>
      <c r="BL25" s="37" t="s">
        <v>17</v>
      </c>
      <c r="BM25" s="33">
        <f t="shared" si="15"/>
        <v>1</v>
      </c>
      <c r="BN25" s="33">
        <v>2021</v>
      </c>
      <c r="BO25" s="30">
        <v>2021</v>
      </c>
      <c r="BP25" s="22" t="s">
        <v>20</v>
      </c>
      <c r="BQ25" s="33">
        <f t="shared" si="16"/>
        <v>2</v>
      </c>
      <c r="BR25" s="19">
        <v>2023</v>
      </c>
      <c r="BS25" s="17">
        <v>2023</v>
      </c>
      <c r="BT25" s="36" t="str">
        <f t="shared" si="17"/>
        <v>Střední</v>
      </c>
      <c r="BU25" s="36">
        <f t="shared" si="18"/>
        <v>2022</v>
      </c>
      <c r="BV25" s="36">
        <f t="shared" si="19"/>
        <v>2031</v>
      </c>
    </row>
    <row r="26" spans="1:74" ht="15" customHeight="1" x14ac:dyDescent="0.25">
      <c r="A26" s="29"/>
      <c r="B26">
        <v>1</v>
      </c>
      <c r="C26">
        <v>6</v>
      </c>
      <c r="D26">
        <v>240</v>
      </c>
      <c r="E26" s="1" t="s">
        <v>67</v>
      </c>
      <c r="F26" s="7" t="s">
        <v>15</v>
      </c>
      <c r="G26" s="7" t="s">
        <v>68</v>
      </c>
      <c r="H26" s="7" t="s">
        <v>69</v>
      </c>
      <c r="I26" s="3" t="s">
        <v>17</v>
      </c>
      <c r="J26" s="18">
        <f t="shared" si="0"/>
        <v>1</v>
      </c>
      <c r="K26" s="3">
        <v>2021</v>
      </c>
      <c r="L26" s="1">
        <v>2021</v>
      </c>
      <c r="M26" s="9" t="s">
        <v>20</v>
      </c>
      <c r="N26" s="33">
        <f t="shared" si="1"/>
        <v>2</v>
      </c>
      <c r="O26" s="19">
        <v>2021</v>
      </c>
      <c r="P26" s="17">
        <v>2023</v>
      </c>
      <c r="Q26" s="12" t="s">
        <v>17</v>
      </c>
      <c r="R26" s="33">
        <f t="shared" si="2"/>
        <v>1</v>
      </c>
      <c r="S26" s="12">
        <v>2021</v>
      </c>
      <c r="T26" s="10">
        <v>2021</v>
      </c>
      <c r="U26" s="16" t="s">
        <v>20</v>
      </c>
      <c r="V26" s="33">
        <f t="shared" si="3"/>
        <v>2</v>
      </c>
      <c r="W26" s="16">
        <v>2024</v>
      </c>
      <c r="X26" s="13">
        <v>2025</v>
      </c>
      <c r="Y26" s="49" t="str">
        <f t="shared" si="20"/>
        <v>Vysoká</v>
      </c>
      <c r="Z26" s="49">
        <f t="shared" si="21"/>
        <v>2021</v>
      </c>
      <c r="AA26" s="49">
        <f t="shared" si="22"/>
        <v>2021</v>
      </c>
      <c r="AB26" s="28" t="s">
        <v>17</v>
      </c>
      <c r="AC26" s="33">
        <f t="shared" si="7"/>
        <v>1</v>
      </c>
      <c r="AD26" s="27">
        <v>2021</v>
      </c>
      <c r="AE26" s="25">
        <v>2023</v>
      </c>
      <c r="AF26" s="23" t="s">
        <v>20</v>
      </c>
      <c r="AG26" s="33">
        <f t="shared" si="8"/>
        <v>2</v>
      </c>
      <c r="AH26" s="23">
        <v>2024</v>
      </c>
      <c r="AI26" s="24">
        <v>2025</v>
      </c>
      <c r="AJ26" s="33" t="s">
        <v>17</v>
      </c>
      <c r="AK26" s="33">
        <f t="shared" si="9"/>
        <v>1</v>
      </c>
      <c r="AL26" s="33">
        <v>2021</v>
      </c>
      <c r="AM26" s="30">
        <v>2021</v>
      </c>
      <c r="AN26" s="37" t="s">
        <v>20</v>
      </c>
      <c r="AO26" s="33">
        <f t="shared" si="10"/>
        <v>2</v>
      </c>
      <c r="AP26" s="33">
        <v>2023</v>
      </c>
      <c r="AQ26" s="30">
        <v>2025</v>
      </c>
      <c r="AR26" s="22"/>
      <c r="AS26" s="33">
        <v>0</v>
      </c>
      <c r="AT26" s="31">
        <v>0</v>
      </c>
      <c r="AU26" s="30">
        <v>0</v>
      </c>
      <c r="AV26" s="37" t="s">
        <v>236</v>
      </c>
      <c r="AW26" s="33">
        <f t="shared" si="11"/>
        <v>1</v>
      </c>
      <c r="AX26" s="33">
        <v>2021</v>
      </c>
      <c r="AY26" s="30">
        <v>2022</v>
      </c>
      <c r="AZ26" s="22" t="s">
        <v>20</v>
      </c>
      <c r="BA26" s="33">
        <f t="shared" si="12"/>
        <v>2</v>
      </c>
      <c r="BB26" s="29">
        <v>2025</v>
      </c>
      <c r="BC26" s="30">
        <v>2030</v>
      </c>
      <c r="BD26" s="46" t="s">
        <v>20</v>
      </c>
      <c r="BE26" s="33">
        <f t="shared" si="13"/>
        <v>2</v>
      </c>
      <c r="BF26" s="47">
        <v>2023</v>
      </c>
      <c r="BG26" s="45">
        <v>2026</v>
      </c>
      <c r="BH26" s="22" t="s">
        <v>20</v>
      </c>
      <c r="BI26" s="33">
        <f t="shared" si="14"/>
        <v>2</v>
      </c>
      <c r="BJ26" s="19">
        <v>2024</v>
      </c>
      <c r="BK26" s="17">
        <v>2025</v>
      </c>
      <c r="BL26" s="37" t="s">
        <v>17</v>
      </c>
      <c r="BM26" s="33">
        <f t="shared" si="15"/>
        <v>1</v>
      </c>
      <c r="BN26" s="33">
        <v>2021</v>
      </c>
      <c r="BO26" s="30">
        <v>2021</v>
      </c>
      <c r="BP26" s="22" t="s">
        <v>20</v>
      </c>
      <c r="BQ26" s="33">
        <f t="shared" si="16"/>
        <v>2</v>
      </c>
      <c r="BR26" s="19">
        <v>2024</v>
      </c>
      <c r="BS26" s="17">
        <v>2024</v>
      </c>
      <c r="BT26" s="36" t="str">
        <f t="shared" si="17"/>
        <v>Střední</v>
      </c>
      <c r="BU26" s="36">
        <f t="shared" si="18"/>
        <v>2021</v>
      </c>
      <c r="BV26" s="36">
        <f t="shared" si="19"/>
        <v>2021</v>
      </c>
    </row>
    <row r="27" spans="1:74" ht="15" customHeight="1" x14ac:dyDescent="0.25">
      <c r="A27" s="29"/>
      <c r="B27">
        <v>1</v>
      </c>
      <c r="C27">
        <v>6</v>
      </c>
      <c r="D27">
        <v>250</v>
      </c>
      <c r="E27" s="1" t="s">
        <v>70</v>
      </c>
      <c r="F27" s="7" t="s">
        <v>15</v>
      </c>
      <c r="G27" s="7" t="s">
        <v>68</v>
      </c>
      <c r="H27" s="7" t="s">
        <v>71</v>
      </c>
      <c r="I27" s="3" t="s">
        <v>17</v>
      </c>
      <c r="J27" s="18">
        <f t="shared" si="0"/>
        <v>1</v>
      </c>
      <c r="K27" s="3">
        <v>2021</v>
      </c>
      <c r="L27" s="1">
        <v>2021</v>
      </c>
      <c r="M27" s="8" t="s">
        <v>17</v>
      </c>
      <c r="N27" s="33">
        <f t="shared" si="1"/>
        <v>1</v>
      </c>
      <c r="O27" s="19">
        <v>2022</v>
      </c>
      <c r="P27" s="17">
        <v>2024</v>
      </c>
      <c r="Q27" s="12" t="s">
        <v>17</v>
      </c>
      <c r="R27" s="33">
        <f t="shared" si="2"/>
        <v>1</v>
      </c>
      <c r="S27" s="12">
        <v>2021</v>
      </c>
      <c r="T27" s="10">
        <v>2021</v>
      </c>
      <c r="U27" s="16" t="s">
        <v>17</v>
      </c>
      <c r="V27" s="33">
        <f t="shared" si="3"/>
        <v>1</v>
      </c>
      <c r="W27" s="16">
        <v>2021</v>
      </c>
      <c r="X27" s="13">
        <v>2022</v>
      </c>
      <c r="Y27" s="49" t="str">
        <f t="shared" si="20"/>
        <v>Vysoká</v>
      </c>
      <c r="Z27" s="49">
        <f t="shared" si="21"/>
        <v>2021</v>
      </c>
      <c r="AA27" s="49">
        <f t="shared" si="22"/>
        <v>2021</v>
      </c>
      <c r="AB27" s="28" t="s">
        <v>17</v>
      </c>
      <c r="AC27" s="33">
        <f t="shared" si="7"/>
        <v>1</v>
      </c>
      <c r="AD27" s="27">
        <v>2021</v>
      </c>
      <c r="AE27" s="25">
        <v>2024</v>
      </c>
      <c r="AF27" s="23" t="s">
        <v>17</v>
      </c>
      <c r="AG27" s="33">
        <f t="shared" si="8"/>
        <v>1</v>
      </c>
      <c r="AH27" s="23">
        <v>2021</v>
      </c>
      <c r="AI27" s="24">
        <v>2022</v>
      </c>
      <c r="AJ27" s="33" t="s">
        <v>17</v>
      </c>
      <c r="AK27" s="33">
        <f t="shared" si="9"/>
        <v>1</v>
      </c>
      <c r="AL27" s="33">
        <v>2021</v>
      </c>
      <c r="AM27" s="30">
        <v>2021</v>
      </c>
      <c r="AN27" s="37" t="s">
        <v>17</v>
      </c>
      <c r="AO27" s="33">
        <f t="shared" si="10"/>
        <v>1</v>
      </c>
      <c r="AP27" s="33">
        <v>2021</v>
      </c>
      <c r="AQ27" s="30">
        <v>2022</v>
      </c>
      <c r="AR27" s="22"/>
      <c r="AS27" s="33">
        <v>0</v>
      </c>
      <c r="AT27" s="31">
        <v>0</v>
      </c>
      <c r="AU27" s="30">
        <v>0</v>
      </c>
      <c r="AV27" s="37" t="s">
        <v>236</v>
      </c>
      <c r="AW27" s="33">
        <f t="shared" si="11"/>
        <v>1</v>
      </c>
      <c r="AX27" s="33">
        <v>2021</v>
      </c>
      <c r="AY27" s="30">
        <v>2024</v>
      </c>
      <c r="AZ27" s="22" t="s">
        <v>20</v>
      </c>
      <c r="BA27" s="33">
        <f t="shared" si="12"/>
        <v>2</v>
      </c>
      <c r="BB27" s="29">
        <v>2025</v>
      </c>
      <c r="BC27" s="30">
        <v>2030</v>
      </c>
      <c r="BD27" s="46" t="s">
        <v>251</v>
      </c>
      <c r="BE27" s="33">
        <f t="shared" si="13"/>
        <v>0</v>
      </c>
      <c r="BF27" s="47">
        <v>2021</v>
      </c>
      <c r="BG27" s="45">
        <v>2022</v>
      </c>
      <c r="BH27" s="22" t="s">
        <v>17</v>
      </c>
      <c r="BI27" s="33">
        <f t="shared" si="14"/>
        <v>1</v>
      </c>
      <c r="BJ27" s="19">
        <v>2022</v>
      </c>
      <c r="BK27" s="17">
        <v>2023</v>
      </c>
      <c r="BL27" s="37" t="s">
        <v>17</v>
      </c>
      <c r="BM27" s="33">
        <f t="shared" si="15"/>
        <v>1</v>
      </c>
      <c r="BN27" s="33">
        <v>2021</v>
      </c>
      <c r="BO27" s="30">
        <v>2021</v>
      </c>
      <c r="BP27" s="22" t="s">
        <v>17</v>
      </c>
      <c r="BQ27" s="33">
        <f t="shared" si="16"/>
        <v>1</v>
      </c>
      <c r="BR27" s="19">
        <v>2021</v>
      </c>
      <c r="BS27" s="17">
        <v>2021</v>
      </c>
      <c r="BT27" s="36" t="str">
        <f t="shared" si="17"/>
        <v>Vysoká</v>
      </c>
      <c r="BU27" s="36">
        <f t="shared" si="18"/>
        <v>2021</v>
      </c>
      <c r="BV27" s="36">
        <f t="shared" si="19"/>
        <v>2021</v>
      </c>
    </row>
    <row r="28" spans="1:74" ht="15" customHeight="1" x14ac:dyDescent="0.25">
      <c r="A28" s="29"/>
      <c r="B28">
        <v>1</v>
      </c>
      <c r="C28">
        <v>6</v>
      </c>
      <c r="D28">
        <v>260</v>
      </c>
      <c r="E28" s="1" t="s">
        <v>72</v>
      </c>
      <c r="F28" s="7" t="s">
        <v>15</v>
      </c>
      <c r="G28" s="7" t="s">
        <v>68</v>
      </c>
      <c r="H28" s="7" t="s">
        <v>73</v>
      </c>
      <c r="I28" s="3" t="s">
        <v>17</v>
      </c>
      <c r="J28" s="18">
        <f t="shared" si="0"/>
        <v>1</v>
      </c>
      <c r="K28" s="3">
        <v>2021</v>
      </c>
      <c r="L28" s="1">
        <v>2021</v>
      </c>
      <c r="M28" s="8" t="s">
        <v>17</v>
      </c>
      <c r="N28" s="33">
        <f t="shared" si="1"/>
        <v>1</v>
      </c>
      <c r="O28" s="19">
        <v>2021</v>
      </c>
      <c r="P28" s="17">
        <v>2022</v>
      </c>
      <c r="Q28" s="12" t="s">
        <v>17</v>
      </c>
      <c r="R28" s="33">
        <f t="shared" si="2"/>
        <v>1</v>
      </c>
      <c r="S28" s="12">
        <v>2021</v>
      </c>
      <c r="T28" s="10">
        <v>2021</v>
      </c>
      <c r="U28" s="16" t="s">
        <v>20</v>
      </c>
      <c r="V28" s="33">
        <f t="shared" si="3"/>
        <v>2</v>
      </c>
      <c r="W28" s="16">
        <v>2022</v>
      </c>
      <c r="X28" s="13">
        <v>2023</v>
      </c>
      <c r="Y28" s="49" t="str">
        <f t="shared" si="20"/>
        <v>Vysoká</v>
      </c>
      <c r="Z28" s="49">
        <f t="shared" si="21"/>
        <v>2021</v>
      </c>
      <c r="AA28" s="49">
        <f t="shared" si="22"/>
        <v>2021</v>
      </c>
      <c r="AB28" s="28" t="s">
        <v>17</v>
      </c>
      <c r="AC28" s="33">
        <f t="shared" si="7"/>
        <v>1</v>
      </c>
      <c r="AD28" s="27">
        <v>2021</v>
      </c>
      <c r="AE28" s="25">
        <v>2024</v>
      </c>
      <c r="AF28" s="23" t="s">
        <v>20</v>
      </c>
      <c r="AG28" s="33">
        <f t="shared" si="8"/>
        <v>2</v>
      </c>
      <c r="AH28" s="23">
        <v>2022</v>
      </c>
      <c r="AI28" s="24">
        <v>2023</v>
      </c>
      <c r="AJ28" s="33" t="s">
        <v>17</v>
      </c>
      <c r="AK28" s="33">
        <f t="shared" si="9"/>
        <v>1</v>
      </c>
      <c r="AL28" s="33">
        <v>2021</v>
      </c>
      <c r="AM28" s="30">
        <v>2021</v>
      </c>
      <c r="AN28" s="37" t="s">
        <v>17</v>
      </c>
      <c r="AO28" s="33">
        <f t="shared" si="10"/>
        <v>1</v>
      </c>
      <c r="AP28" s="33">
        <v>2021</v>
      </c>
      <c r="AQ28" s="30">
        <v>2022</v>
      </c>
      <c r="AR28" s="22"/>
      <c r="AS28" s="33">
        <v>0</v>
      </c>
      <c r="AT28" s="31">
        <v>0</v>
      </c>
      <c r="AU28" s="30">
        <v>0</v>
      </c>
      <c r="AV28" s="37" t="s">
        <v>236</v>
      </c>
      <c r="AW28" s="33">
        <f t="shared" si="11"/>
        <v>1</v>
      </c>
      <c r="AX28" s="33">
        <v>2021</v>
      </c>
      <c r="AY28" s="30">
        <v>2023</v>
      </c>
      <c r="AZ28" s="22" t="s">
        <v>20</v>
      </c>
      <c r="BA28" s="33">
        <f t="shared" si="12"/>
        <v>2</v>
      </c>
      <c r="BB28" s="29">
        <v>2025</v>
      </c>
      <c r="BC28" s="30">
        <v>2030</v>
      </c>
      <c r="BD28" s="46" t="s">
        <v>20</v>
      </c>
      <c r="BE28" s="33">
        <f t="shared" si="13"/>
        <v>2</v>
      </c>
      <c r="BF28" s="47">
        <v>2022</v>
      </c>
      <c r="BG28" s="45">
        <v>2023</v>
      </c>
      <c r="BH28" s="22" t="s">
        <v>20</v>
      </c>
      <c r="BI28" s="33">
        <f t="shared" si="14"/>
        <v>2</v>
      </c>
      <c r="BJ28" s="19">
        <v>2024</v>
      </c>
      <c r="BK28" s="17">
        <v>2025</v>
      </c>
      <c r="BL28" s="37" t="s">
        <v>17</v>
      </c>
      <c r="BM28" s="33">
        <f t="shared" si="15"/>
        <v>1</v>
      </c>
      <c r="BN28" s="33">
        <v>2021</v>
      </c>
      <c r="BO28" s="30">
        <v>2021</v>
      </c>
      <c r="BP28" s="22" t="s">
        <v>17</v>
      </c>
      <c r="BQ28" s="33">
        <f t="shared" si="16"/>
        <v>1</v>
      </c>
      <c r="BR28" s="19">
        <v>2022</v>
      </c>
      <c r="BS28" s="17">
        <v>2022</v>
      </c>
      <c r="BT28" s="36" t="str">
        <f t="shared" si="17"/>
        <v>Vysoká</v>
      </c>
      <c r="BU28" s="36">
        <f t="shared" si="18"/>
        <v>2021</v>
      </c>
      <c r="BV28" s="36">
        <f t="shared" si="19"/>
        <v>2021</v>
      </c>
    </row>
    <row r="29" spans="1:74" ht="15" customHeight="1" x14ac:dyDescent="0.25">
      <c r="A29" s="29"/>
      <c r="B29">
        <v>1</v>
      </c>
      <c r="C29">
        <v>6</v>
      </c>
      <c r="D29">
        <v>270</v>
      </c>
      <c r="E29" s="1" t="s">
        <v>74</v>
      </c>
      <c r="F29" s="7" t="s">
        <v>15</v>
      </c>
      <c r="G29" s="7" t="s">
        <v>68</v>
      </c>
      <c r="H29" s="7" t="s">
        <v>75</v>
      </c>
      <c r="I29" s="3" t="s">
        <v>20</v>
      </c>
      <c r="J29" s="18">
        <f t="shared" si="0"/>
        <v>2</v>
      </c>
      <c r="K29" s="3">
        <v>2023</v>
      </c>
      <c r="L29" s="1">
        <v>2024</v>
      </c>
      <c r="M29" s="9" t="s">
        <v>214</v>
      </c>
      <c r="N29" s="33">
        <f t="shared" si="1"/>
        <v>3</v>
      </c>
      <c r="O29" s="19">
        <v>2027</v>
      </c>
      <c r="P29" s="17">
        <v>2031</v>
      </c>
      <c r="Q29" s="12" t="s">
        <v>17</v>
      </c>
      <c r="R29" s="33">
        <f t="shared" si="2"/>
        <v>1</v>
      </c>
      <c r="S29" s="12">
        <v>2021</v>
      </c>
      <c r="T29" s="10">
        <v>2022</v>
      </c>
      <c r="U29" s="16" t="s">
        <v>214</v>
      </c>
      <c r="V29" s="33">
        <f t="shared" si="3"/>
        <v>3</v>
      </c>
      <c r="W29" s="16">
        <v>2027</v>
      </c>
      <c r="X29" s="13">
        <v>2031</v>
      </c>
      <c r="Y29" s="49" t="str">
        <f t="shared" si="20"/>
        <v>Nízká</v>
      </c>
      <c r="Z29" s="49">
        <f t="shared" si="21"/>
        <v>2027</v>
      </c>
      <c r="AA29" s="49">
        <f t="shared" si="22"/>
        <v>2031</v>
      </c>
      <c r="AB29" s="28" t="s">
        <v>17</v>
      </c>
      <c r="AC29" s="33">
        <f t="shared" si="7"/>
        <v>1</v>
      </c>
      <c r="AD29" s="27">
        <v>2021</v>
      </c>
      <c r="AE29" s="25">
        <v>2023</v>
      </c>
      <c r="AF29" s="23" t="s">
        <v>20</v>
      </c>
      <c r="AG29" s="33">
        <f t="shared" si="8"/>
        <v>2</v>
      </c>
      <c r="AH29" s="23">
        <v>2025</v>
      </c>
      <c r="AI29" s="24">
        <v>2027</v>
      </c>
      <c r="AJ29" s="33" t="s">
        <v>17</v>
      </c>
      <c r="AK29" s="33">
        <f t="shared" si="9"/>
        <v>1</v>
      </c>
      <c r="AL29" s="33">
        <v>2021</v>
      </c>
      <c r="AM29" s="30">
        <v>2022</v>
      </c>
      <c r="AN29" s="37" t="s">
        <v>20</v>
      </c>
      <c r="AO29" s="33">
        <f t="shared" si="10"/>
        <v>2</v>
      </c>
      <c r="AP29" s="33">
        <v>2023</v>
      </c>
      <c r="AQ29" s="30">
        <v>2024</v>
      </c>
      <c r="AR29" s="22"/>
      <c r="AS29" s="33">
        <v>0</v>
      </c>
      <c r="AT29" s="31">
        <v>0</v>
      </c>
      <c r="AU29" s="30">
        <v>0</v>
      </c>
      <c r="AV29" s="37" t="s">
        <v>236</v>
      </c>
      <c r="AW29" s="33">
        <f t="shared" si="11"/>
        <v>1</v>
      </c>
      <c r="AX29" s="33">
        <v>2022</v>
      </c>
      <c r="AY29" s="30">
        <v>2024</v>
      </c>
      <c r="AZ29" s="22" t="s">
        <v>20</v>
      </c>
      <c r="BA29" s="33">
        <f t="shared" si="12"/>
        <v>2</v>
      </c>
      <c r="BB29" s="29">
        <v>2025</v>
      </c>
      <c r="BC29" s="30">
        <v>2030</v>
      </c>
      <c r="BD29" s="46" t="s">
        <v>20</v>
      </c>
      <c r="BE29" s="33">
        <f t="shared" si="13"/>
        <v>2</v>
      </c>
      <c r="BF29" s="47">
        <v>2023</v>
      </c>
      <c r="BG29" s="45">
        <v>2024</v>
      </c>
      <c r="BH29" s="22" t="s">
        <v>20</v>
      </c>
      <c r="BI29" s="33">
        <f t="shared" si="14"/>
        <v>2</v>
      </c>
      <c r="BJ29" s="19">
        <v>2024</v>
      </c>
      <c r="BK29" s="17">
        <v>2025</v>
      </c>
      <c r="BL29" s="37" t="s">
        <v>17</v>
      </c>
      <c r="BM29" s="33">
        <f t="shared" si="15"/>
        <v>1</v>
      </c>
      <c r="BN29" s="33">
        <v>2022</v>
      </c>
      <c r="BO29" s="30">
        <v>2022</v>
      </c>
      <c r="BP29" s="22" t="s">
        <v>214</v>
      </c>
      <c r="BQ29" s="33">
        <f t="shared" si="16"/>
        <v>3</v>
      </c>
      <c r="BR29" s="19">
        <v>2025</v>
      </c>
      <c r="BS29" s="17">
        <v>2028</v>
      </c>
      <c r="BT29" s="36" t="str">
        <f t="shared" si="17"/>
        <v>Střední</v>
      </c>
      <c r="BU29" s="36">
        <f t="shared" si="18"/>
        <v>2023</v>
      </c>
      <c r="BV29" s="36">
        <f t="shared" si="19"/>
        <v>2024</v>
      </c>
    </row>
    <row r="30" spans="1:74" x14ac:dyDescent="0.25">
      <c r="A30" s="29"/>
      <c r="B30">
        <v>1</v>
      </c>
      <c r="C30">
        <v>6</v>
      </c>
      <c r="D30">
        <v>280</v>
      </c>
      <c r="E30" s="1" t="s">
        <v>76</v>
      </c>
      <c r="F30" s="7" t="s">
        <v>15</v>
      </c>
      <c r="G30" s="7" t="s">
        <v>68</v>
      </c>
      <c r="H30" s="7" t="s">
        <v>77</v>
      </c>
      <c r="I30" s="3" t="s">
        <v>20</v>
      </c>
      <c r="J30" s="18">
        <f t="shared" si="0"/>
        <v>2</v>
      </c>
      <c r="K30" s="3">
        <v>2024</v>
      </c>
      <c r="L30" s="1">
        <v>2026</v>
      </c>
      <c r="M30" s="9" t="s">
        <v>214</v>
      </c>
      <c r="N30" s="33">
        <f t="shared" si="1"/>
        <v>3</v>
      </c>
      <c r="O30" s="19">
        <v>2025</v>
      </c>
      <c r="P30" s="17">
        <v>2030</v>
      </c>
      <c r="Q30" s="12" t="s">
        <v>20</v>
      </c>
      <c r="R30" s="33">
        <f t="shared" si="2"/>
        <v>2</v>
      </c>
      <c r="S30" s="12">
        <v>2024</v>
      </c>
      <c r="T30" s="10">
        <v>2026</v>
      </c>
      <c r="U30" s="16" t="s">
        <v>20</v>
      </c>
      <c r="V30" s="33">
        <f t="shared" si="3"/>
        <v>2</v>
      </c>
      <c r="W30" s="16">
        <v>2025</v>
      </c>
      <c r="X30" s="13">
        <v>2027</v>
      </c>
      <c r="Y30" s="49" t="str">
        <f t="shared" si="20"/>
        <v>Střední</v>
      </c>
      <c r="Z30" s="49">
        <f t="shared" si="21"/>
        <v>2024</v>
      </c>
      <c r="AA30" s="49">
        <f t="shared" si="22"/>
        <v>2026</v>
      </c>
      <c r="AB30" s="28" t="s">
        <v>20</v>
      </c>
      <c r="AC30" s="33">
        <f t="shared" si="7"/>
        <v>2</v>
      </c>
      <c r="AD30" s="27">
        <v>2024</v>
      </c>
      <c r="AE30" s="25">
        <v>2027</v>
      </c>
      <c r="AF30" s="23" t="s">
        <v>20</v>
      </c>
      <c r="AG30" s="33">
        <f t="shared" si="8"/>
        <v>2</v>
      </c>
      <c r="AH30" s="23">
        <v>2025</v>
      </c>
      <c r="AI30" s="24">
        <v>2027</v>
      </c>
      <c r="AJ30" s="33" t="s">
        <v>20</v>
      </c>
      <c r="AK30" s="33">
        <f t="shared" si="9"/>
        <v>2</v>
      </c>
      <c r="AL30" s="33">
        <v>2024</v>
      </c>
      <c r="AM30" s="30">
        <v>2026</v>
      </c>
      <c r="AN30" s="37" t="s">
        <v>20</v>
      </c>
      <c r="AO30" s="33">
        <f t="shared" si="10"/>
        <v>2</v>
      </c>
      <c r="AP30" s="33">
        <v>2024</v>
      </c>
      <c r="AQ30" s="30">
        <v>2026</v>
      </c>
      <c r="AR30" s="22"/>
      <c r="AS30" s="33">
        <v>0</v>
      </c>
      <c r="AT30" s="31">
        <v>0</v>
      </c>
      <c r="AU30" s="30">
        <v>0</v>
      </c>
      <c r="AV30" s="37" t="s">
        <v>234</v>
      </c>
      <c r="AW30" s="33">
        <f t="shared" si="11"/>
        <v>2</v>
      </c>
      <c r="AX30" s="33">
        <v>2024</v>
      </c>
      <c r="AY30" s="30">
        <v>2028</v>
      </c>
      <c r="AZ30" s="22" t="s">
        <v>20</v>
      </c>
      <c r="BA30" s="33">
        <f t="shared" si="12"/>
        <v>2</v>
      </c>
      <c r="BB30" s="29">
        <v>2025</v>
      </c>
      <c r="BC30" s="30">
        <v>2030</v>
      </c>
      <c r="BD30" s="46" t="s">
        <v>20</v>
      </c>
      <c r="BE30" s="33">
        <f t="shared" si="13"/>
        <v>2</v>
      </c>
      <c r="BF30" s="47">
        <v>2023</v>
      </c>
      <c r="BG30" s="45">
        <v>2025</v>
      </c>
      <c r="BH30" s="22" t="s">
        <v>20</v>
      </c>
      <c r="BI30" s="33">
        <f t="shared" si="14"/>
        <v>2</v>
      </c>
      <c r="BJ30" s="19">
        <v>2024</v>
      </c>
      <c r="BK30" s="17">
        <v>2025</v>
      </c>
      <c r="BL30" s="37" t="s">
        <v>17</v>
      </c>
      <c r="BM30" s="33">
        <f t="shared" si="15"/>
        <v>1</v>
      </c>
      <c r="BN30" s="33">
        <v>2022</v>
      </c>
      <c r="BO30" s="30">
        <v>2022</v>
      </c>
      <c r="BP30" s="22" t="s">
        <v>214</v>
      </c>
      <c r="BQ30" s="33">
        <f t="shared" si="16"/>
        <v>3</v>
      </c>
      <c r="BR30" s="19">
        <v>2027</v>
      </c>
      <c r="BS30" s="17">
        <v>2030</v>
      </c>
      <c r="BT30" s="36" t="str">
        <f t="shared" si="17"/>
        <v>Střední</v>
      </c>
      <c r="BU30" s="36">
        <f t="shared" si="18"/>
        <v>2024</v>
      </c>
      <c r="BV30" s="36">
        <f t="shared" si="19"/>
        <v>2026</v>
      </c>
    </row>
    <row r="31" spans="1:74" x14ac:dyDescent="0.25">
      <c r="A31" s="29"/>
      <c r="B31">
        <v>1</v>
      </c>
      <c r="C31">
        <v>7</v>
      </c>
      <c r="D31">
        <v>290</v>
      </c>
      <c r="E31" s="1" t="s">
        <v>78</v>
      </c>
      <c r="F31" s="7" t="s">
        <v>15</v>
      </c>
      <c r="G31" s="7" t="s">
        <v>79</v>
      </c>
      <c r="H31" s="7" t="s">
        <v>80</v>
      </c>
      <c r="I31" s="3" t="s">
        <v>17</v>
      </c>
      <c r="J31" s="18">
        <f t="shared" si="0"/>
        <v>1</v>
      </c>
      <c r="K31" s="3">
        <v>2021</v>
      </c>
      <c r="L31" s="1">
        <v>2023</v>
      </c>
      <c r="M31" s="8" t="s">
        <v>17</v>
      </c>
      <c r="N31" s="33">
        <f t="shared" si="1"/>
        <v>1</v>
      </c>
      <c r="O31" s="19">
        <v>2021</v>
      </c>
      <c r="P31" s="17">
        <v>2023</v>
      </c>
      <c r="Q31" s="12" t="s">
        <v>20</v>
      </c>
      <c r="R31" s="33">
        <f t="shared" si="2"/>
        <v>2</v>
      </c>
      <c r="S31" s="12">
        <v>2022</v>
      </c>
      <c r="T31" s="10">
        <v>2026</v>
      </c>
      <c r="U31" s="16" t="s">
        <v>20</v>
      </c>
      <c r="V31" s="33">
        <f t="shared" si="3"/>
        <v>2</v>
      </c>
      <c r="W31" s="16">
        <v>2024</v>
      </c>
      <c r="X31" s="13">
        <v>2027</v>
      </c>
      <c r="Y31" s="49" t="str">
        <f t="shared" si="20"/>
        <v>Vysoká</v>
      </c>
      <c r="Z31" s="49">
        <f t="shared" si="21"/>
        <v>2021</v>
      </c>
      <c r="AA31" s="49">
        <f t="shared" si="22"/>
        <v>2023</v>
      </c>
      <c r="AB31" s="28" t="s">
        <v>20</v>
      </c>
      <c r="AC31" s="33">
        <f t="shared" si="7"/>
        <v>2</v>
      </c>
      <c r="AD31" s="27">
        <v>2021</v>
      </c>
      <c r="AE31" s="25">
        <v>2025</v>
      </c>
      <c r="AF31" s="23" t="s">
        <v>20</v>
      </c>
      <c r="AG31" s="33">
        <f t="shared" si="8"/>
        <v>2</v>
      </c>
      <c r="AH31" s="23">
        <v>2024</v>
      </c>
      <c r="AI31" s="24">
        <v>2027</v>
      </c>
      <c r="AJ31" s="33" t="s">
        <v>20</v>
      </c>
      <c r="AK31" s="33">
        <f t="shared" si="9"/>
        <v>2</v>
      </c>
      <c r="AL31" s="33">
        <v>2022</v>
      </c>
      <c r="AM31" s="30">
        <v>2026</v>
      </c>
      <c r="AN31" s="37" t="s">
        <v>17</v>
      </c>
      <c r="AO31" s="33">
        <f t="shared" si="10"/>
        <v>1</v>
      </c>
      <c r="AP31" s="33">
        <v>2021</v>
      </c>
      <c r="AQ31" s="30">
        <v>2023</v>
      </c>
      <c r="AR31" s="22"/>
      <c r="AS31" s="33">
        <v>0</v>
      </c>
      <c r="AT31" s="31">
        <v>0</v>
      </c>
      <c r="AU31" s="30">
        <v>0</v>
      </c>
      <c r="AV31" s="37" t="s">
        <v>234</v>
      </c>
      <c r="AW31" s="33">
        <f t="shared" si="11"/>
        <v>2</v>
      </c>
      <c r="AX31" s="33">
        <v>2021</v>
      </c>
      <c r="AY31" s="30">
        <v>2024</v>
      </c>
      <c r="AZ31" s="22" t="s">
        <v>17</v>
      </c>
      <c r="BA31" s="33">
        <f t="shared" si="12"/>
        <v>1</v>
      </c>
      <c r="BB31" s="31">
        <v>2021</v>
      </c>
      <c r="BC31" s="30">
        <v>2024</v>
      </c>
      <c r="BD31" s="46" t="s">
        <v>17</v>
      </c>
      <c r="BE31" s="33">
        <f t="shared" si="13"/>
        <v>1</v>
      </c>
      <c r="BF31" s="47">
        <v>2021</v>
      </c>
      <c r="BG31" s="45">
        <v>2023</v>
      </c>
      <c r="BH31" s="22" t="s">
        <v>20</v>
      </c>
      <c r="BI31" s="33">
        <f t="shared" si="14"/>
        <v>2</v>
      </c>
      <c r="BJ31" s="19">
        <v>2024</v>
      </c>
      <c r="BK31" s="17">
        <v>2025</v>
      </c>
      <c r="BL31" s="37" t="s">
        <v>17</v>
      </c>
      <c r="BM31" s="33">
        <f t="shared" si="15"/>
        <v>1</v>
      </c>
      <c r="BN31" s="33">
        <v>2022</v>
      </c>
      <c r="BO31" s="30">
        <v>2022</v>
      </c>
      <c r="BP31" s="22" t="s">
        <v>17</v>
      </c>
      <c r="BQ31" s="33">
        <f t="shared" si="16"/>
        <v>1</v>
      </c>
      <c r="BR31" s="19">
        <v>2022</v>
      </c>
      <c r="BS31" s="17">
        <v>2023</v>
      </c>
      <c r="BT31" s="36" t="str">
        <f t="shared" si="17"/>
        <v>Vysoká</v>
      </c>
      <c r="BU31" s="36">
        <f t="shared" si="18"/>
        <v>2021</v>
      </c>
      <c r="BV31" s="36">
        <f t="shared" si="19"/>
        <v>2023</v>
      </c>
    </row>
    <row r="32" spans="1:74" ht="15" customHeight="1" x14ac:dyDescent="0.25">
      <c r="A32" s="29"/>
      <c r="B32">
        <v>1</v>
      </c>
      <c r="C32">
        <v>7</v>
      </c>
      <c r="D32">
        <v>300</v>
      </c>
      <c r="E32" s="1" t="s">
        <v>81</v>
      </c>
      <c r="F32" s="7" t="s">
        <v>15</v>
      </c>
      <c r="G32" s="7" t="s">
        <v>79</v>
      </c>
      <c r="H32" s="7" t="s">
        <v>82</v>
      </c>
      <c r="I32" s="3" t="s">
        <v>17</v>
      </c>
      <c r="J32" s="18">
        <f t="shared" si="0"/>
        <v>1</v>
      </c>
      <c r="K32" s="3">
        <v>2021</v>
      </c>
      <c r="L32" s="1">
        <v>2021</v>
      </c>
      <c r="M32" s="9" t="s">
        <v>20</v>
      </c>
      <c r="N32" s="33">
        <f t="shared" si="1"/>
        <v>2</v>
      </c>
      <c r="O32" s="19">
        <v>2021</v>
      </c>
      <c r="P32" s="17">
        <v>2021</v>
      </c>
      <c r="Q32" s="12" t="s">
        <v>17</v>
      </c>
      <c r="R32" s="33">
        <f t="shared" si="2"/>
        <v>1</v>
      </c>
      <c r="S32" s="12">
        <v>2021</v>
      </c>
      <c r="T32" s="10">
        <v>2021</v>
      </c>
      <c r="U32" s="16" t="s">
        <v>214</v>
      </c>
      <c r="V32" s="33">
        <f t="shared" si="3"/>
        <v>3</v>
      </c>
      <c r="W32" s="16">
        <v>2029</v>
      </c>
      <c r="X32" s="13">
        <v>2031</v>
      </c>
      <c r="Y32" s="49" t="str">
        <f t="shared" si="20"/>
        <v>Vysoká</v>
      </c>
      <c r="Z32" s="49">
        <f t="shared" si="21"/>
        <v>2021</v>
      </c>
      <c r="AA32" s="49">
        <f t="shared" si="22"/>
        <v>2021</v>
      </c>
      <c r="AB32" s="28" t="s">
        <v>214</v>
      </c>
      <c r="AC32" s="33">
        <f t="shared" si="7"/>
        <v>3</v>
      </c>
      <c r="AD32" s="27">
        <v>2025</v>
      </c>
      <c r="AE32" s="25">
        <v>2031</v>
      </c>
      <c r="AF32" s="23" t="s">
        <v>214</v>
      </c>
      <c r="AG32" s="33">
        <f t="shared" si="8"/>
        <v>3</v>
      </c>
      <c r="AH32" s="23">
        <v>2029</v>
      </c>
      <c r="AI32" s="24">
        <v>2031</v>
      </c>
      <c r="AJ32" s="33" t="s">
        <v>17</v>
      </c>
      <c r="AK32" s="33">
        <f t="shared" si="9"/>
        <v>1</v>
      </c>
      <c r="AL32" s="33">
        <v>2021</v>
      </c>
      <c r="AM32" s="30">
        <v>2021</v>
      </c>
      <c r="AN32" s="37" t="s">
        <v>17</v>
      </c>
      <c r="AO32" s="33">
        <f t="shared" si="10"/>
        <v>1</v>
      </c>
      <c r="AP32" s="33">
        <v>2021</v>
      </c>
      <c r="AQ32" s="30">
        <v>2022</v>
      </c>
      <c r="AR32" s="22"/>
      <c r="AS32" s="33">
        <v>0</v>
      </c>
      <c r="AT32" s="31">
        <v>0</v>
      </c>
      <c r="AU32" s="30">
        <v>0</v>
      </c>
      <c r="AV32" s="37" t="s">
        <v>235</v>
      </c>
      <c r="AW32" s="33">
        <f t="shared" si="11"/>
        <v>3</v>
      </c>
      <c r="AX32" s="33">
        <v>2029</v>
      </c>
      <c r="AY32" s="30">
        <v>2031</v>
      </c>
      <c r="AZ32" s="22" t="s">
        <v>214</v>
      </c>
      <c r="BA32" s="33">
        <f t="shared" si="12"/>
        <v>3</v>
      </c>
      <c r="BB32" s="33">
        <v>2031</v>
      </c>
      <c r="BC32" s="30">
        <v>2036</v>
      </c>
      <c r="BD32" s="46" t="s">
        <v>20</v>
      </c>
      <c r="BE32" s="33">
        <f t="shared" si="13"/>
        <v>2</v>
      </c>
      <c r="BF32" s="47">
        <v>2021</v>
      </c>
      <c r="BG32" s="45">
        <v>2022</v>
      </c>
      <c r="BH32" s="22" t="s">
        <v>17</v>
      </c>
      <c r="BI32" s="33">
        <f t="shared" si="14"/>
        <v>1</v>
      </c>
      <c r="BJ32" s="19">
        <v>2023</v>
      </c>
      <c r="BK32" s="17">
        <v>2024</v>
      </c>
      <c r="BL32" s="37" t="s">
        <v>17</v>
      </c>
      <c r="BM32" s="33">
        <f t="shared" si="15"/>
        <v>1</v>
      </c>
      <c r="BN32" s="33">
        <v>2021</v>
      </c>
      <c r="BO32" s="30">
        <v>2021</v>
      </c>
      <c r="BP32" s="22" t="s">
        <v>215</v>
      </c>
      <c r="BQ32" s="33">
        <f t="shared" si="16"/>
        <v>0</v>
      </c>
      <c r="BR32" s="33">
        <v>0</v>
      </c>
      <c r="BS32" s="17">
        <v>0</v>
      </c>
      <c r="BT32" s="36" t="str">
        <f t="shared" si="17"/>
        <v>Vysoká</v>
      </c>
      <c r="BU32" s="36">
        <f t="shared" si="18"/>
        <v>2021</v>
      </c>
      <c r="BV32" s="36">
        <f t="shared" si="19"/>
        <v>2021</v>
      </c>
    </row>
    <row r="33" spans="1:74" ht="15" customHeight="1" x14ac:dyDescent="0.25">
      <c r="A33" s="29"/>
      <c r="B33">
        <v>1</v>
      </c>
      <c r="C33">
        <v>7</v>
      </c>
      <c r="D33">
        <v>310</v>
      </c>
      <c r="E33" s="1" t="s">
        <v>83</v>
      </c>
      <c r="F33" s="7" t="s">
        <v>15</v>
      </c>
      <c r="G33" s="7" t="s">
        <v>79</v>
      </c>
      <c r="H33" s="7" t="s">
        <v>84</v>
      </c>
      <c r="I33" s="3" t="s">
        <v>17</v>
      </c>
      <c r="J33" s="18">
        <f t="shared" si="0"/>
        <v>1</v>
      </c>
      <c r="K33" s="3">
        <v>2021</v>
      </c>
      <c r="L33" s="1">
        <v>2022</v>
      </c>
      <c r="M33" s="8" t="s">
        <v>17</v>
      </c>
      <c r="N33" s="33">
        <f t="shared" si="1"/>
        <v>1</v>
      </c>
      <c r="O33" s="19">
        <v>2022</v>
      </c>
      <c r="P33" s="17">
        <v>2031</v>
      </c>
      <c r="Q33" s="12" t="s">
        <v>17</v>
      </c>
      <c r="R33" s="33">
        <f t="shared" si="2"/>
        <v>1</v>
      </c>
      <c r="S33" s="12">
        <v>2021</v>
      </c>
      <c r="T33" s="10">
        <v>2021</v>
      </c>
      <c r="U33" s="16" t="s">
        <v>214</v>
      </c>
      <c r="V33" s="33">
        <f t="shared" si="3"/>
        <v>3</v>
      </c>
      <c r="W33" s="16">
        <v>2021</v>
      </c>
      <c r="X33" s="13">
        <v>2031</v>
      </c>
      <c r="Y33" s="49" t="str">
        <f t="shared" si="20"/>
        <v>Vysoká</v>
      </c>
      <c r="Z33" s="49">
        <f t="shared" si="21"/>
        <v>2021</v>
      </c>
      <c r="AA33" s="49">
        <f t="shared" si="22"/>
        <v>2031</v>
      </c>
      <c r="AB33" s="28" t="s">
        <v>214</v>
      </c>
      <c r="AC33" s="33">
        <f t="shared" si="7"/>
        <v>3</v>
      </c>
      <c r="AD33" s="27">
        <v>2021</v>
      </c>
      <c r="AE33" s="25">
        <v>2031</v>
      </c>
      <c r="AF33" s="23" t="s">
        <v>214</v>
      </c>
      <c r="AG33" s="33">
        <f t="shared" si="8"/>
        <v>3</v>
      </c>
      <c r="AH33" s="23">
        <v>2021</v>
      </c>
      <c r="AI33" s="24">
        <v>2031</v>
      </c>
      <c r="AJ33" s="33" t="s">
        <v>17</v>
      </c>
      <c r="AK33" s="33">
        <f t="shared" si="9"/>
        <v>1</v>
      </c>
      <c r="AL33" s="33">
        <v>2021</v>
      </c>
      <c r="AM33" s="30">
        <v>2021</v>
      </c>
      <c r="AN33" s="37" t="s">
        <v>17</v>
      </c>
      <c r="AO33" s="33">
        <f t="shared" si="10"/>
        <v>1</v>
      </c>
      <c r="AP33" s="33">
        <v>2021</v>
      </c>
      <c r="AQ33" s="30">
        <v>2022</v>
      </c>
      <c r="AR33" s="22"/>
      <c r="AS33" s="33">
        <v>0</v>
      </c>
      <c r="AT33" s="31">
        <v>0</v>
      </c>
      <c r="AU33" s="30">
        <v>0</v>
      </c>
      <c r="AV33" s="37" t="s">
        <v>235</v>
      </c>
      <c r="AW33" s="33">
        <f t="shared" si="11"/>
        <v>3</v>
      </c>
      <c r="AX33" s="33">
        <v>2021</v>
      </c>
      <c r="AY33" s="30">
        <v>2031</v>
      </c>
      <c r="AZ33" s="22" t="s">
        <v>214</v>
      </c>
      <c r="BA33" s="33">
        <f t="shared" si="12"/>
        <v>3</v>
      </c>
      <c r="BB33" s="33">
        <v>2031</v>
      </c>
      <c r="BC33" s="30">
        <v>2036</v>
      </c>
      <c r="BD33" s="46" t="s">
        <v>20</v>
      </c>
      <c r="BE33" s="33">
        <f t="shared" si="13"/>
        <v>2</v>
      </c>
      <c r="BF33" s="47">
        <v>2021</v>
      </c>
      <c r="BG33" s="45">
        <v>2026</v>
      </c>
      <c r="BH33" s="22" t="s">
        <v>214</v>
      </c>
      <c r="BI33" s="33">
        <f t="shared" si="14"/>
        <v>3</v>
      </c>
      <c r="BJ33" s="19">
        <v>2030</v>
      </c>
      <c r="BK33" s="17">
        <v>2031</v>
      </c>
      <c r="BL33" s="37" t="s">
        <v>20</v>
      </c>
      <c r="BM33" s="33">
        <f t="shared" si="15"/>
        <v>2</v>
      </c>
      <c r="BN33" s="33">
        <v>2025</v>
      </c>
      <c r="BO33" s="30">
        <v>2031</v>
      </c>
      <c r="BP33" s="22" t="s">
        <v>255</v>
      </c>
      <c r="BQ33" s="33">
        <f t="shared" si="16"/>
        <v>0</v>
      </c>
      <c r="BR33" s="33">
        <v>0</v>
      </c>
      <c r="BS33" s="17">
        <v>0</v>
      </c>
      <c r="BT33" s="36" t="str">
        <f t="shared" si="17"/>
        <v>Nízká</v>
      </c>
      <c r="BU33" s="36">
        <f t="shared" si="18"/>
        <v>2021</v>
      </c>
      <c r="BV33" s="36">
        <f t="shared" si="19"/>
        <v>2031</v>
      </c>
    </row>
    <row r="34" spans="1:74" x14ac:dyDescent="0.25">
      <c r="A34" s="29"/>
      <c r="B34">
        <v>1</v>
      </c>
      <c r="C34">
        <v>8</v>
      </c>
      <c r="D34">
        <v>320</v>
      </c>
      <c r="E34" s="1" t="s">
        <v>85</v>
      </c>
      <c r="F34" s="7" t="s">
        <v>15</v>
      </c>
      <c r="G34" s="7" t="s">
        <v>86</v>
      </c>
      <c r="H34" s="7" t="s">
        <v>87</v>
      </c>
      <c r="I34" s="3" t="s">
        <v>20</v>
      </c>
      <c r="J34" s="18">
        <f t="shared" si="0"/>
        <v>2</v>
      </c>
      <c r="K34" s="3">
        <v>2022</v>
      </c>
      <c r="L34" s="1">
        <v>2026</v>
      </c>
      <c r="M34" s="9" t="s">
        <v>20</v>
      </c>
      <c r="N34" s="33">
        <f t="shared" si="1"/>
        <v>2</v>
      </c>
      <c r="O34" s="19">
        <v>2025</v>
      </c>
      <c r="P34" s="17">
        <v>2031</v>
      </c>
      <c r="Q34" s="12" t="s">
        <v>20</v>
      </c>
      <c r="R34" s="33">
        <f t="shared" si="2"/>
        <v>2</v>
      </c>
      <c r="S34" s="12">
        <v>2022</v>
      </c>
      <c r="T34" s="10">
        <v>2026</v>
      </c>
      <c r="U34" s="16" t="s">
        <v>17</v>
      </c>
      <c r="V34" s="33">
        <f t="shared" si="3"/>
        <v>1</v>
      </c>
      <c r="W34" s="16">
        <v>2022</v>
      </c>
      <c r="X34" s="13">
        <v>2025</v>
      </c>
      <c r="Y34" s="49" t="str">
        <f t="shared" si="20"/>
        <v>Střední</v>
      </c>
      <c r="Z34" s="49">
        <f t="shared" si="21"/>
        <v>2022</v>
      </c>
      <c r="AA34" s="49">
        <f t="shared" si="22"/>
        <v>2026</v>
      </c>
      <c r="AB34" s="28" t="s">
        <v>20</v>
      </c>
      <c r="AC34" s="33">
        <f t="shared" si="7"/>
        <v>2</v>
      </c>
      <c r="AD34" s="27">
        <v>2024</v>
      </c>
      <c r="AE34" s="25">
        <v>2029</v>
      </c>
      <c r="AF34" s="23" t="s">
        <v>17</v>
      </c>
      <c r="AG34" s="33">
        <f t="shared" si="8"/>
        <v>1</v>
      </c>
      <c r="AH34" s="23">
        <v>2022</v>
      </c>
      <c r="AI34" s="24">
        <v>2025</v>
      </c>
      <c r="AJ34" s="33" t="s">
        <v>20</v>
      </c>
      <c r="AK34" s="33">
        <f t="shared" si="9"/>
        <v>2</v>
      </c>
      <c r="AL34" s="33">
        <v>2022</v>
      </c>
      <c r="AM34" s="30">
        <v>2026</v>
      </c>
      <c r="AN34" s="37" t="s">
        <v>20</v>
      </c>
      <c r="AO34" s="33">
        <f t="shared" si="10"/>
        <v>2</v>
      </c>
      <c r="AP34" s="33">
        <v>2022</v>
      </c>
      <c r="AQ34" s="30">
        <v>2026</v>
      </c>
      <c r="AR34" s="22"/>
      <c r="AS34" s="33">
        <v>0</v>
      </c>
      <c r="AT34" s="31">
        <v>0</v>
      </c>
      <c r="AU34" s="30">
        <v>0</v>
      </c>
      <c r="AV34" s="37" t="s">
        <v>234</v>
      </c>
      <c r="AW34" s="33">
        <f t="shared" si="11"/>
        <v>2</v>
      </c>
      <c r="AX34" s="33">
        <v>2024</v>
      </c>
      <c r="AY34" s="30">
        <v>2028</v>
      </c>
      <c r="AZ34" s="22" t="s">
        <v>20</v>
      </c>
      <c r="BA34" s="33">
        <f t="shared" si="12"/>
        <v>2</v>
      </c>
      <c r="BB34" s="29">
        <v>2025</v>
      </c>
      <c r="BC34" s="30">
        <v>2030</v>
      </c>
      <c r="BD34" s="46" t="s">
        <v>20</v>
      </c>
      <c r="BE34" s="33">
        <f t="shared" si="13"/>
        <v>2</v>
      </c>
      <c r="BF34" s="47">
        <v>2022</v>
      </c>
      <c r="BG34" s="45">
        <v>2026</v>
      </c>
      <c r="BH34" s="22" t="s">
        <v>20</v>
      </c>
      <c r="BI34" s="33">
        <f t="shared" si="14"/>
        <v>2</v>
      </c>
      <c r="BJ34" s="19">
        <v>2024</v>
      </c>
      <c r="BK34" s="17">
        <v>2025</v>
      </c>
      <c r="BL34" s="37" t="s">
        <v>20</v>
      </c>
      <c r="BM34" s="33">
        <f t="shared" si="15"/>
        <v>2</v>
      </c>
      <c r="BN34" s="33">
        <v>2025</v>
      </c>
      <c r="BO34" s="30">
        <v>2031</v>
      </c>
      <c r="BP34" s="22" t="s">
        <v>214</v>
      </c>
      <c r="BQ34" s="33">
        <f t="shared" si="16"/>
        <v>3</v>
      </c>
      <c r="BR34" s="19">
        <v>2028</v>
      </c>
      <c r="BS34" s="17">
        <v>2031</v>
      </c>
      <c r="BT34" s="36" t="str">
        <f t="shared" si="17"/>
        <v>Střední</v>
      </c>
      <c r="BU34" s="36">
        <f t="shared" si="18"/>
        <v>2022</v>
      </c>
      <c r="BV34" s="36">
        <f t="shared" si="19"/>
        <v>2026</v>
      </c>
    </row>
    <row r="35" spans="1:74" ht="15" customHeight="1" x14ac:dyDescent="0.25">
      <c r="A35" s="29"/>
      <c r="B35">
        <v>1</v>
      </c>
      <c r="C35">
        <v>8</v>
      </c>
      <c r="D35">
        <v>330</v>
      </c>
      <c r="E35" s="1" t="s">
        <v>88</v>
      </c>
      <c r="F35" s="7" t="s">
        <v>15</v>
      </c>
      <c r="G35" s="7" t="s">
        <v>86</v>
      </c>
      <c r="H35" s="7" t="s">
        <v>89</v>
      </c>
      <c r="I35" s="3" t="s">
        <v>17</v>
      </c>
      <c r="J35" s="18">
        <f t="shared" si="0"/>
        <v>1</v>
      </c>
      <c r="K35" s="3">
        <v>2021</v>
      </c>
      <c r="L35" s="1">
        <v>2021</v>
      </c>
      <c r="M35" s="8" t="s">
        <v>17</v>
      </c>
      <c r="N35" s="33">
        <f t="shared" si="1"/>
        <v>1</v>
      </c>
      <c r="O35" s="19">
        <v>2021</v>
      </c>
      <c r="P35" s="17">
        <v>2022</v>
      </c>
      <c r="Q35" s="12" t="s">
        <v>17</v>
      </c>
      <c r="R35" s="33">
        <f t="shared" si="2"/>
        <v>1</v>
      </c>
      <c r="S35" s="12">
        <v>2021</v>
      </c>
      <c r="T35" s="10">
        <v>2021</v>
      </c>
      <c r="U35" s="16" t="s">
        <v>17</v>
      </c>
      <c r="V35" s="33">
        <f t="shared" si="3"/>
        <v>1</v>
      </c>
      <c r="W35" s="16">
        <v>2021</v>
      </c>
      <c r="X35" s="13">
        <v>2022</v>
      </c>
      <c r="Y35" s="49" t="str">
        <f t="shared" si="20"/>
        <v>Vysoká</v>
      </c>
      <c r="Z35" s="49">
        <f t="shared" si="21"/>
        <v>2021</v>
      </c>
      <c r="AA35" s="49">
        <f t="shared" si="22"/>
        <v>2021</v>
      </c>
      <c r="AB35" s="28" t="s">
        <v>17</v>
      </c>
      <c r="AC35" s="33">
        <f t="shared" si="7"/>
        <v>1</v>
      </c>
      <c r="AD35" s="27">
        <v>2021</v>
      </c>
      <c r="AE35" s="25">
        <v>2021</v>
      </c>
      <c r="AF35" s="23" t="s">
        <v>17</v>
      </c>
      <c r="AG35" s="33">
        <f t="shared" si="8"/>
        <v>1</v>
      </c>
      <c r="AH35" s="23">
        <v>2021</v>
      </c>
      <c r="AI35" s="24">
        <v>2022</v>
      </c>
      <c r="AJ35" s="33" t="s">
        <v>17</v>
      </c>
      <c r="AK35" s="33">
        <f t="shared" si="9"/>
        <v>1</v>
      </c>
      <c r="AL35" s="33">
        <v>2021</v>
      </c>
      <c r="AM35" s="30">
        <v>2021</v>
      </c>
      <c r="AN35" s="37" t="s">
        <v>17</v>
      </c>
      <c r="AO35" s="33">
        <f t="shared" si="10"/>
        <v>1</v>
      </c>
      <c r="AP35" s="33">
        <v>2021</v>
      </c>
      <c r="AQ35" s="30">
        <v>2022</v>
      </c>
      <c r="AR35" s="22"/>
      <c r="AS35" s="33">
        <v>0</v>
      </c>
      <c r="AT35" s="31">
        <v>0</v>
      </c>
      <c r="AU35" s="30">
        <v>0</v>
      </c>
      <c r="AV35" s="37" t="s">
        <v>236</v>
      </c>
      <c r="AW35" s="33">
        <f t="shared" si="11"/>
        <v>1</v>
      </c>
      <c r="AX35" s="33">
        <v>2021</v>
      </c>
      <c r="AY35" s="30">
        <v>2021</v>
      </c>
      <c r="AZ35" s="22" t="s">
        <v>17</v>
      </c>
      <c r="BA35" s="33">
        <f t="shared" si="12"/>
        <v>1</v>
      </c>
      <c r="BB35" s="31">
        <v>2021</v>
      </c>
      <c r="BC35" s="30">
        <v>2024</v>
      </c>
      <c r="BD35" s="46" t="s">
        <v>17</v>
      </c>
      <c r="BE35" s="33">
        <f t="shared" si="13"/>
        <v>1</v>
      </c>
      <c r="BF35" s="47">
        <v>2021</v>
      </c>
      <c r="BG35" s="45">
        <v>2022</v>
      </c>
      <c r="BH35" s="22" t="s">
        <v>17</v>
      </c>
      <c r="BI35" s="33">
        <f t="shared" si="14"/>
        <v>1</v>
      </c>
      <c r="BJ35" s="19">
        <v>2022</v>
      </c>
      <c r="BK35" s="17">
        <v>2023</v>
      </c>
      <c r="BL35" s="37" t="s">
        <v>17</v>
      </c>
      <c r="BM35" s="33">
        <f t="shared" si="15"/>
        <v>1</v>
      </c>
      <c r="BN35" s="33">
        <v>2021</v>
      </c>
      <c r="BO35" s="30">
        <v>2021</v>
      </c>
      <c r="BP35" s="22" t="s">
        <v>17</v>
      </c>
      <c r="BQ35" s="33">
        <f t="shared" si="16"/>
        <v>1</v>
      </c>
      <c r="BR35" s="19">
        <v>2021</v>
      </c>
      <c r="BS35" s="17">
        <v>2021</v>
      </c>
      <c r="BT35" s="36" t="str">
        <f t="shared" si="17"/>
        <v>Vysoká</v>
      </c>
      <c r="BU35" s="36">
        <f t="shared" si="18"/>
        <v>2021</v>
      </c>
      <c r="BV35" s="36">
        <f t="shared" si="19"/>
        <v>2021</v>
      </c>
    </row>
    <row r="36" spans="1:74" ht="15" customHeight="1" x14ac:dyDescent="0.25">
      <c r="A36" s="29"/>
      <c r="B36">
        <v>1</v>
      </c>
      <c r="C36">
        <v>8</v>
      </c>
      <c r="D36">
        <v>340</v>
      </c>
      <c r="E36" s="1" t="s">
        <v>90</v>
      </c>
      <c r="F36" s="7" t="s">
        <v>15</v>
      </c>
      <c r="G36" s="7" t="s">
        <v>86</v>
      </c>
      <c r="H36" s="7" t="s">
        <v>91</v>
      </c>
      <c r="I36" s="3" t="s">
        <v>17</v>
      </c>
      <c r="J36" s="18">
        <f t="shared" si="0"/>
        <v>1</v>
      </c>
      <c r="K36" s="3">
        <v>2021</v>
      </c>
      <c r="L36" s="1">
        <v>2021</v>
      </c>
      <c r="M36" s="8" t="s">
        <v>17</v>
      </c>
      <c r="N36" s="33">
        <f t="shared" si="1"/>
        <v>1</v>
      </c>
      <c r="O36" s="19">
        <v>2022</v>
      </c>
      <c r="P36" s="17">
        <v>2024</v>
      </c>
      <c r="Q36" s="12" t="s">
        <v>17</v>
      </c>
      <c r="R36" s="33">
        <f t="shared" si="2"/>
        <v>1</v>
      </c>
      <c r="S36" s="12">
        <v>2021</v>
      </c>
      <c r="T36" s="10">
        <v>2021</v>
      </c>
      <c r="U36" s="16" t="s">
        <v>17</v>
      </c>
      <c r="V36" s="33">
        <f t="shared" si="3"/>
        <v>1</v>
      </c>
      <c r="W36" s="16">
        <v>2021</v>
      </c>
      <c r="X36" s="13">
        <v>2022</v>
      </c>
      <c r="Y36" s="49" t="str">
        <f t="shared" si="20"/>
        <v>Vysoká</v>
      </c>
      <c r="Z36" s="49">
        <f t="shared" si="21"/>
        <v>2021</v>
      </c>
      <c r="AA36" s="49">
        <f t="shared" si="22"/>
        <v>2021</v>
      </c>
      <c r="AB36" s="28" t="s">
        <v>17</v>
      </c>
      <c r="AC36" s="33">
        <f t="shared" si="7"/>
        <v>1</v>
      </c>
      <c r="AD36" s="27">
        <v>2021</v>
      </c>
      <c r="AE36" s="25">
        <v>2021</v>
      </c>
      <c r="AF36" s="23" t="s">
        <v>17</v>
      </c>
      <c r="AG36" s="33">
        <f t="shared" si="8"/>
        <v>1</v>
      </c>
      <c r="AH36" s="23">
        <v>2021</v>
      </c>
      <c r="AI36" s="24">
        <v>2022</v>
      </c>
      <c r="AJ36" s="33" t="s">
        <v>17</v>
      </c>
      <c r="AK36" s="33">
        <f t="shared" si="9"/>
        <v>1</v>
      </c>
      <c r="AL36" s="33">
        <v>2021</v>
      </c>
      <c r="AM36" s="30">
        <v>2021</v>
      </c>
      <c r="AN36" s="37" t="s">
        <v>17</v>
      </c>
      <c r="AO36" s="33">
        <f t="shared" si="10"/>
        <v>1</v>
      </c>
      <c r="AP36" s="33">
        <v>2021</v>
      </c>
      <c r="AQ36" s="30">
        <v>2022</v>
      </c>
      <c r="AR36" s="22"/>
      <c r="AS36" s="33">
        <v>0</v>
      </c>
      <c r="AT36" s="31">
        <v>0</v>
      </c>
      <c r="AU36" s="30">
        <v>0</v>
      </c>
      <c r="AV36" s="37" t="s">
        <v>236</v>
      </c>
      <c r="AW36" s="33">
        <f t="shared" si="11"/>
        <v>1</v>
      </c>
      <c r="AX36" s="33">
        <v>2021</v>
      </c>
      <c r="AY36" s="30">
        <v>2021</v>
      </c>
      <c r="AZ36" s="22" t="s">
        <v>17</v>
      </c>
      <c r="BA36" s="33">
        <f t="shared" si="12"/>
        <v>1</v>
      </c>
      <c r="BB36" s="31">
        <v>2021</v>
      </c>
      <c r="BC36" s="30">
        <v>2024</v>
      </c>
      <c r="BD36" s="46" t="s">
        <v>17</v>
      </c>
      <c r="BE36" s="33">
        <f t="shared" si="13"/>
        <v>1</v>
      </c>
      <c r="BF36" s="47">
        <v>2021</v>
      </c>
      <c r="BG36" s="45">
        <v>2022</v>
      </c>
      <c r="BH36" s="22" t="s">
        <v>20</v>
      </c>
      <c r="BI36" s="33">
        <f t="shared" si="14"/>
        <v>2</v>
      </c>
      <c r="BJ36" s="19">
        <v>2025</v>
      </c>
      <c r="BK36" s="17">
        <v>2026</v>
      </c>
      <c r="BL36" s="37" t="s">
        <v>17</v>
      </c>
      <c r="BM36" s="33">
        <f t="shared" si="15"/>
        <v>1</v>
      </c>
      <c r="BN36" s="33">
        <v>2021</v>
      </c>
      <c r="BO36" s="30">
        <v>2021</v>
      </c>
      <c r="BP36" s="22" t="s">
        <v>17</v>
      </c>
      <c r="BQ36" s="33">
        <f t="shared" si="16"/>
        <v>1</v>
      </c>
      <c r="BR36" s="19">
        <v>2021</v>
      </c>
      <c r="BS36" s="17">
        <v>2021</v>
      </c>
      <c r="BT36" s="36" t="str">
        <f t="shared" si="17"/>
        <v>Vysoká</v>
      </c>
      <c r="BU36" s="36">
        <f t="shared" si="18"/>
        <v>2021</v>
      </c>
      <c r="BV36" s="36">
        <f t="shared" si="19"/>
        <v>2021</v>
      </c>
    </row>
    <row r="37" spans="1:74" ht="15" customHeight="1" x14ac:dyDescent="0.25">
      <c r="A37" s="29"/>
      <c r="B37">
        <v>1</v>
      </c>
      <c r="C37">
        <v>8</v>
      </c>
      <c r="D37">
        <v>350</v>
      </c>
      <c r="E37" s="1" t="s">
        <v>92</v>
      </c>
      <c r="F37" s="7" t="s">
        <v>15</v>
      </c>
      <c r="G37" s="7" t="s">
        <v>86</v>
      </c>
      <c r="H37" s="7" t="s">
        <v>93</v>
      </c>
      <c r="I37" s="3" t="s">
        <v>17</v>
      </c>
      <c r="J37" s="18">
        <f t="shared" si="0"/>
        <v>1</v>
      </c>
      <c r="K37" s="3">
        <v>2021</v>
      </c>
      <c r="L37" s="1">
        <v>2021</v>
      </c>
      <c r="M37" s="8" t="s">
        <v>17</v>
      </c>
      <c r="N37" s="33">
        <f t="shared" si="1"/>
        <v>1</v>
      </c>
      <c r="O37" s="19">
        <v>2022</v>
      </c>
      <c r="P37" s="17">
        <v>2024</v>
      </c>
      <c r="Q37" s="12" t="s">
        <v>17</v>
      </c>
      <c r="R37" s="33">
        <f t="shared" si="2"/>
        <v>1</v>
      </c>
      <c r="S37" s="12">
        <v>2021</v>
      </c>
      <c r="T37" s="10">
        <v>2021</v>
      </c>
      <c r="U37" s="16" t="s">
        <v>17</v>
      </c>
      <c r="V37" s="33">
        <f t="shared" si="3"/>
        <v>1</v>
      </c>
      <c r="W37" s="16">
        <v>2021</v>
      </c>
      <c r="X37" s="13">
        <v>2022</v>
      </c>
      <c r="Y37" s="49" t="str">
        <f t="shared" si="20"/>
        <v>Vysoká</v>
      </c>
      <c r="Z37" s="49">
        <f t="shared" si="21"/>
        <v>2021</v>
      </c>
      <c r="AA37" s="49">
        <f t="shared" si="22"/>
        <v>2021</v>
      </c>
      <c r="AB37" s="28" t="s">
        <v>17</v>
      </c>
      <c r="AC37" s="33">
        <f t="shared" si="7"/>
        <v>1</v>
      </c>
      <c r="AD37" s="27">
        <v>2021</v>
      </c>
      <c r="AE37" s="25">
        <v>2021</v>
      </c>
      <c r="AF37" s="23" t="s">
        <v>17</v>
      </c>
      <c r="AG37" s="33">
        <f t="shared" si="8"/>
        <v>1</v>
      </c>
      <c r="AH37" s="23">
        <v>2021</v>
      </c>
      <c r="AI37" s="24">
        <v>2022</v>
      </c>
      <c r="AJ37" s="33" t="s">
        <v>17</v>
      </c>
      <c r="AK37" s="33">
        <f t="shared" si="9"/>
        <v>1</v>
      </c>
      <c r="AL37" s="33">
        <v>2021</v>
      </c>
      <c r="AM37" s="30">
        <v>2021</v>
      </c>
      <c r="AN37" s="37" t="s">
        <v>17</v>
      </c>
      <c r="AO37" s="33">
        <f t="shared" si="10"/>
        <v>1</v>
      </c>
      <c r="AP37" s="33">
        <v>2021</v>
      </c>
      <c r="AQ37" s="30">
        <v>2022</v>
      </c>
      <c r="AR37" s="22"/>
      <c r="AS37" s="33">
        <v>0</v>
      </c>
      <c r="AT37" s="31">
        <v>0</v>
      </c>
      <c r="AU37" s="30">
        <v>0</v>
      </c>
      <c r="AV37" s="37" t="s">
        <v>236</v>
      </c>
      <c r="AW37" s="33">
        <f t="shared" si="11"/>
        <v>1</v>
      </c>
      <c r="AX37" s="33">
        <v>2021</v>
      </c>
      <c r="AY37" s="30">
        <v>2021</v>
      </c>
      <c r="AZ37" s="22" t="s">
        <v>17</v>
      </c>
      <c r="BA37" s="33">
        <f t="shared" si="12"/>
        <v>1</v>
      </c>
      <c r="BB37" s="31">
        <v>2021</v>
      </c>
      <c r="BC37" s="30">
        <v>2024</v>
      </c>
      <c r="BD37" s="46" t="s">
        <v>17</v>
      </c>
      <c r="BE37" s="33">
        <f t="shared" si="13"/>
        <v>1</v>
      </c>
      <c r="BF37" s="47">
        <v>2021</v>
      </c>
      <c r="BG37" s="45">
        <v>2023</v>
      </c>
      <c r="BH37" s="22" t="s">
        <v>20</v>
      </c>
      <c r="BI37" s="33">
        <f t="shared" si="14"/>
        <v>2</v>
      </c>
      <c r="BJ37" s="19">
        <v>2025</v>
      </c>
      <c r="BK37" s="17">
        <v>2026</v>
      </c>
      <c r="BL37" s="37" t="s">
        <v>17</v>
      </c>
      <c r="BM37" s="33">
        <f t="shared" si="15"/>
        <v>1</v>
      </c>
      <c r="BN37" s="33">
        <v>2021</v>
      </c>
      <c r="BO37" s="30">
        <v>2021</v>
      </c>
      <c r="BP37" s="22" t="s">
        <v>17</v>
      </c>
      <c r="BQ37" s="33">
        <f t="shared" si="16"/>
        <v>1</v>
      </c>
      <c r="BR37" s="19">
        <v>2022</v>
      </c>
      <c r="BS37" s="17">
        <v>2023</v>
      </c>
      <c r="BT37" s="36" t="str">
        <f t="shared" si="17"/>
        <v>Vysoká</v>
      </c>
      <c r="BU37" s="36">
        <f t="shared" si="18"/>
        <v>2021</v>
      </c>
      <c r="BV37" s="36">
        <f t="shared" si="19"/>
        <v>2021</v>
      </c>
    </row>
    <row r="38" spans="1:74" ht="15" customHeight="1" x14ac:dyDescent="0.25">
      <c r="A38" s="29"/>
      <c r="B38">
        <v>1</v>
      </c>
      <c r="C38">
        <v>8</v>
      </c>
      <c r="D38">
        <v>360</v>
      </c>
      <c r="E38" s="1" t="s">
        <v>94</v>
      </c>
      <c r="F38" s="7" t="s">
        <v>15</v>
      </c>
      <c r="G38" s="7" t="s">
        <v>86</v>
      </c>
      <c r="H38" s="7" t="s">
        <v>95</v>
      </c>
      <c r="I38" s="3" t="s">
        <v>17</v>
      </c>
      <c r="J38" s="18">
        <f t="shared" si="0"/>
        <v>1</v>
      </c>
      <c r="K38" s="3">
        <v>2021</v>
      </c>
      <c r="L38" s="1">
        <v>2021</v>
      </c>
      <c r="M38" s="8" t="s">
        <v>17</v>
      </c>
      <c r="N38" s="33">
        <f t="shared" si="1"/>
        <v>1</v>
      </c>
      <c r="O38" s="19">
        <v>2021</v>
      </c>
      <c r="P38" s="17">
        <v>2031</v>
      </c>
      <c r="Q38" s="12" t="s">
        <v>17</v>
      </c>
      <c r="R38" s="33">
        <f t="shared" si="2"/>
        <v>1</v>
      </c>
      <c r="S38" s="12">
        <v>2021</v>
      </c>
      <c r="T38" s="10">
        <v>2021</v>
      </c>
      <c r="U38" s="16" t="s">
        <v>20</v>
      </c>
      <c r="V38" s="33">
        <f t="shared" si="3"/>
        <v>2</v>
      </c>
      <c r="W38" s="16">
        <v>2021</v>
      </c>
      <c r="X38" s="13">
        <v>2031</v>
      </c>
      <c r="Y38" s="49" t="str">
        <f t="shared" si="20"/>
        <v>Vysoká</v>
      </c>
      <c r="Z38" s="49">
        <f t="shared" si="21"/>
        <v>2021</v>
      </c>
      <c r="AA38" s="49">
        <f t="shared" si="22"/>
        <v>2021</v>
      </c>
      <c r="AB38" s="28" t="s">
        <v>20</v>
      </c>
      <c r="AC38" s="33">
        <f t="shared" si="7"/>
        <v>2</v>
      </c>
      <c r="AD38" s="27">
        <v>2021</v>
      </c>
      <c r="AE38" s="25">
        <v>2025</v>
      </c>
      <c r="AF38" s="38" t="s">
        <v>214</v>
      </c>
      <c r="AG38" s="33">
        <f t="shared" si="8"/>
        <v>3</v>
      </c>
      <c r="AH38" s="23">
        <v>2021</v>
      </c>
      <c r="AI38" s="24">
        <v>2031</v>
      </c>
      <c r="AJ38" s="33" t="s">
        <v>17</v>
      </c>
      <c r="AK38" s="33">
        <f t="shared" si="9"/>
        <v>1</v>
      </c>
      <c r="AL38" s="33">
        <v>2021</v>
      </c>
      <c r="AM38" s="30">
        <v>2021</v>
      </c>
      <c r="AN38" s="37" t="s">
        <v>17</v>
      </c>
      <c r="AO38" s="33">
        <f t="shared" si="10"/>
        <v>1</v>
      </c>
      <c r="AP38" s="33">
        <v>2021</v>
      </c>
      <c r="AQ38" s="30">
        <v>2021</v>
      </c>
      <c r="AR38" s="22"/>
      <c r="AS38" s="33">
        <v>0</v>
      </c>
      <c r="AT38" s="31">
        <v>0</v>
      </c>
      <c r="AU38" s="30">
        <v>0</v>
      </c>
      <c r="AV38" s="37" t="s">
        <v>234</v>
      </c>
      <c r="AW38" s="33">
        <f t="shared" si="11"/>
        <v>2</v>
      </c>
      <c r="AX38" s="33">
        <v>2021</v>
      </c>
      <c r="AY38" s="30">
        <v>2028</v>
      </c>
      <c r="AZ38" s="22" t="s">
        <v>214</v>
      </c>
      <c r="BA38" s="33">
        <f t="shared" si="12"/>
        <v>3</v>
      </c>
      <c r="BB38" s="33">
        <v>2031</v>
      </c>
      <c r="BC38" s="30">
        <v>2036</v>
      </c>
      <c r="BD38" s="46" t="s">
        <v>20</v>
      </c>
      <c r="BE38" s="33">
        <f t="shared" si="13"/>
        <v>2</v>
      </c>
      <c r="BF38" s="47">
        <v>2021</v>
      </c>
      <c r="BG38" s="45">
        <v>2022</v>
      </c>
      <c r="BH38" s="22" t="s">
        <v>20</v>
      </c>
      <c r="BI38" s="33">
        <f t="shared" si="14"/>
        <v>2</v>
      </c>
      <c r="BJ38" s="19">
        <v>2025</v>
      </c>
      <c r="BK38" s="17">
        <v>2026</v>
      </c>
      <c r="BL38" s="37" t="s">
        <v>214</v>
      </c>
      <c r="BM38" s="33">
        <f t="shared" si="15"/>
        <v>3</v>
      </c>
      <c r="BN38" s="33">
        <v>2025</v>
      </c>
      <c r="BO38" s="30">
        <v>2031</v>
      </c>
      <c r="BP38" s="22" t="s">
        <v>255</v>
      </c>
      <c r="BQ38" s="33">
        <f t="shared" si="16"/>
        <v>0</v>
      </c>
      <c r="BR38" s="33">
        <v>0</v>
      </c>
      <c r="BS38" s="17">
        <v>0</v>
      </c>
      <c r="BT38" s="36" t="str">
        <f t="shared" si="17"/>
        <v>Vysoká</v>
      </c>
      <c r="BU38" s="36">
        <f t="shared" si="18"/>
        <v>2021</v>
      </c>
      <c r="BV38" s="36">
        <f t="shared" si="19"/>
        <v>2021</v>
      </c>
    </row>
    <row r="39" spans="1:74" x14ac:dyDescent="0.25">
      <c r="A39" s="29"/>
      <c r="B39">
        <v>1</v>
      </c>
      <c r="C39">
        <v>8</v>
      </c>
      <c r="D39">
        <v>370</v>
      </c>
      <c r="E39" s="1" t="s">
        <v>96</v>
      </c>
      <c r="F39" s="7" t="s">
        <v>15</v>
      </c>
      <c r="G39" s="7" t="s">
        <v>86</v>
      </c>
      <c r="H39" s="7" t="s">
        <v>97</v>
      </c>
      <c r="I39" s="3" t="s">
        <v>20</v>
      </c>
      <c r="J39" s="18">
        <f t="shared" si="0"/>
        <v>2</v>
      </c>
      <c r="K39" s="3">
        <v>2022</v>
      </c>
      <c r="L39" s="1">
        <v>2026</v>
      </c>
      <c r="M39" s="9" t="s">
        <v>20</v>
      </c>
      <c r="N39" s="33">
        <f t="shared" si="1"/>
        <v>2</v>
      </c>
      <c r="O39" s="19">
        <v>2025</v>
      </c>
      <c r="P39" s="17">
        <v>2031</v>
      </c>
      <c r="Q39" s="12" t="s">
        <v>20</v>
      </c>
      <c r="R39" s="33">
        <f t="shared" si="2"/>
        <v>2</v>
      </c>
      <c r="S39" s="12">
        <v>2022</v>
      </c>
      <c r="T39" s="10">
        <v>2026</v>
      </c>
      <c r="U39" s="16" t="s">
        <v>20</v>
      </c>
      <c r="V39" s="33">
        <f t="shared" si="3"/>
        <v>2</v>
      </c>
      <c r="W39" s="16">
        <v>2022</v>
      </c>
      <c r="X39" s="13">
        <v>2026</v>
      </c>
      <c r="Y39" s="49" t="str">
        <f t="shared" si="20"/>
        <v>Střední</v>
      </c>
      <c r="Z39" s="49">
        <f t="shared" si="21"/>
        <v>2022</v>
      </c>
      <c r="AA39" s="49">
        <f t="shared" si="22"/>
        <v>2026</v>
      </c>
      <c r="AB39" s="28" t="s">
        <v>20</v>
      </c>
      <c r="AC39" s="33">
        <f t="shared" si="7"/>
        <v>2</v>
      </c>
      <c r="AD39" s="27">
        <v>2023</v>
      </c>
      <c r="AE39" s="25">
        <v>2031</v>
      </c>
      <c r="AF39" s="23" t="s">
        <v>20</v>
      </c>
      <c r="AG39" s="33">
        <f t="shared" si="8"/>
        <v>2</v>
      </c>
      <c r="AH39" s="23">
        <v>2022</v>
      </c>
      <c r="AI39" s="24">
        <v>2026</v>
      </c>
      <c r="AJ39" s="33" t="s">
        <v>20</v>
      </c>
      <c r="AK39" s="33">
        <f t="shared" si="9"/>
        <v>2</v>
      </c>
      <c r="AL39" s="33">
        <v>2022</v>
      </c>
      <c r="AM39" s="30">
        <v>2026</v>
      </c>
      <c r="AN39" s="37" t="s">
        <v>20</v>
      </c>
      <c r="AO39" s="33">
        <f t="shared" si="10"/>
        <v>2</v>
      </c>
      <c r="AP39" s="33">
        <v>2022</v>
      </c>
      <c r="AQ39" s="30">
        <v>2026</v>
      </c>
      <c r="AR39" s="22"/>
      <c r="AS39" s="33">
        <v>0</v>
      </c>
      <c r="AT39" s="31">
        <v>0</v>
      </c>
      <c r="AU39" s="30">
        <v>0</v>
      </c>
      <c r="AV39" s="37" t="s">
        <v>234</v>
      </c>
      <c r="AW39" s="33">
        <f t="shared" si="11"/>
        <v>2</v>
      </c>
      <c r="AX39" s="33">
        <v>2023</v>
      </c>
      <c r="AY39" s="30">
        <v>2031</v>
      </c>
      <c r="AZ39" s="22" t="s">
        <v>17</v>
      </c>
      <c r="BA39" s="33">
        <f t="shared" si="12"/>
        <v>1</v>
      </c>
      <c r="BB39" s="31">
        <v>2021</v>
      </c>
      <c r="BC39" s="30">
        <v>2024</v>
      </c>
      <c r="BD39" s="46" t="s">
        <v>20</v>
      </c>
      <c r="BE39" s="33">
        <f t="shared" si="13"/>
        <v>2</v>
      </c>
      <c r="BF39" s="47">
        <v>2022</v>
      </c>
      <c r="BG39" s="45">
        <v>2028</v>
      </c>
      <c r="BH39" s="22" t="s">
        <v>214</v>
      </c>
      <c r="BI39" s="33">
        <f t="shared" si="14"/>
        <v>3</v>
      </c>
      <c r="BJ39" s="19">
        <v>2095</v>
      </c>
      <c r="BK39" s="17">
        <v>2096</v>
      </c>
      <c r="BL39" s="37" t="s">
        <v>20</v>
      </c>
      <c r="BM39" s="33">
        <f t="shared" si="15"/>
        <v>2</v>
      </c>
      <c r="BN39" s="33">
        <v>2025</v>
      </c>
      <c r="BO39" s="30">
        <v>2031</v>
      </c>
      <c r="BP39" s="22" t="s">
        <v>214</v>
      </c>
      <c r="BQ39" s="33">
        <f t="shared" si="16"/>
        <v>3</v>
      </c>
      <c r="BR39" s="19">
        <v>2025</v>
      </c>
      <c r="BS39" s="17">
        <v>2028</v>
      </c>
      <c r="BT39" s="36" t="str">
        <f t="shared" si="17"/>
        <v>Střední</v>
      </c>
      <c r="BU39" s="36">
        <f t="shared" si="18"/>
        <v>2022</v>
      </c>
      <c r="BV39" s="36">
        <f t="shared" si="19"/>
        <v>2026</v>
      </c>
    </row>
    <row r="40" spans="1:74" x14ac:dyDescent="0.25">
      <c r="A40" s="29"/>
      <c r="B40">
        <v>1</v>
      </c>
      <c r="C40">
        <v>8</v>
      </c>
      <c r="D40">
        <v>380</v>
      </c>
      <c r="E40" s="1" t="s">
        <v>98</v>
      </c>
      <c r="F40" s="7" t="s">
        <v>15</v>
      </c>
      <c r="G40" s="7" t="s">
        <v>86</v>
      </c>
      <c r="H40" s="7" t="s">
        <v>99</v>
      </c>
      <c r="I40" s="3" t="s">
        <v>20</v>
      </c>
      <c r="J40" s="18">
        <f t="shared" si="0"/>
        <v>2</v>
      </c>
      <c r="K40" s="3">
        <v>2022</v>
      </c>
      <c r="L40" s="1">
        <v>2025</v>
      </c>
      <c r="M40" s="8" t="s">
        <v>17</v>
      </c>
      <c r="N40" s="33">
        <f t="shared" si="1"/>
        <v>1</v>
      </c>
      <c r="O40" s="19">
        <v>2021</v>
      </c>
      <c r="P40" s="17">
        <v>2031</v>
      </c>
      <c r="Q40" s="12" t="s">
        <v>20</v>
      </c>
      <c r="R40" s="33">
        <f t="shared" si="2"/>
        <v>2</v>
      </c>
      <c r="S40" s="12">
        <v>2022</v>
      </c>
      <c r="T40" s="10">
        <v>2026</v>
      </c>
      <c r="U40" s="16" t="s">
        <v>17</v>
      </c>
      <c r="V40" s="33">
        <f t="shared" si="3"/>
        <v>1</v>
      </c>
      <c r="W40" s="16">
        <v>2021</v>
      </c>
      <c r="X40" s="13">
        <v>2031</v>
      </c>
      <c r="Y40" s="49" t="str">
        <f t="shared" si="20"/>
        <v>Střední</v>
      </c>
      <c r="Z40" s="49">
        <f t="shared" si="21"/>
        <v>2022</v>
      </c>
      <c r="AA40" s="49">
        <f t="shared" si="22"/>
        <v>2031</v>
      </c>
      <c r="AB40" s="28" t="s">
        <v>20</v>
      </c>
      <c r="AC40" s="33">
        <f t="shared" si="7"/>
        <v>2</v>
      </c>
      <c r="AD40" s="27">
        <v>2022</v>
      </c>
      <c r="AE40" s="25">
        <v>2026</v>
      </c>
      <c r="AF40" s="38" t="s">
        <v>214</v>
      </c>
      <c r="AG40" s="33">
        <f t="shared" si="8"/>
        <v>3</v>
      </c>
      <c r="AH40" s="23">
        <v>2021</v>
      </c>
      <c r="AI40" s="24">
        <v>2031</v>
      </c>
      <c r="AJ40" s="33" t="s">
        <v>20</v>
      </c>
      <c r="AK40" s="33">
        <f t="shared" si="9"/>
        <v>2</v>
      </c>
      <c r="AL40" s="33">
        <v>2022</v>
      </c>
      <c r="AM40" s="30">
        <v>2026</v>
      </c>
      <c r="AN40" s="37" t="s">
        <v>20</v>
      </c>
      <c r="AO40" s="33">
        <f t="shared" si="10"/>
        <v>2</v>
      </c>
      <c r="AP40" s="33">
        <v>2022</v>
      </c>
      <c r="AQ40" s="30">
        <v>2025</v>
      </c>
      <c r="AR40" s="22"/>
      <c r="AS40" s="33">
        <v>0</v>
      </c>
      <c r="AT40" s="31">
        <v>0</v>
      </c>
      <c r="AU40" s="30">
        <v>0</v>
      </c>
      <c r="AV40" s="37" t="s">
        <v>234</v>
      </c>
      <c r="AW40" s="33">
        <f t="shared" si="11"/>
        <v>2</v>
      </c>
      <c r="AX40" s="33">
        <v>2021</v>
      </c>
      <c r="AY40" s="30">
        <v>2026</v>
      </c>
      <c r="AZ40" s="22" t="s">
        <v>239</v>
      </c>
      <c r="BA40" s="33">
        <f t="shared" si="12"/>
        <v>0</v>
      </c>
      <c r="BB40" s="19">
        <v>0</v>
      </c>
      <c r="BC40" s="17">
        <v>0</v>
      </c>
      <c r="BD40" s="46" t="s">
        <v>214</v>
      </c>
      <c r="BE40" s="33">
        <f t="shared" si="13"/>
        <v>3</v>
      </c>
      <c r="BF40" s="47">
        <v>2021</v>
      </c>
      <c r="BG40" s="45">
        <v>2031</v>
      </c>
      <c r="BH40" s="22" t="s">
        <v>20</v>
      </c>
      <c r="BI40" s="33">
        <f t="shared" si="14"/>
        <v>2</v>
      </c>
      <c r="BJ40" s="19">
        <v>2025</v>
      </c>
      <c r="BK40" s="17">
        <v>2026</v>
      </c>
      <c r="BL40" s="37" t="s">
        <v>20</v>
      </c>
      <c r="BM40" s="33">
        <f t="shared" si="15"/>
        <v>2</v>
      </c>
      <c r="BN40" s="33">
        <v>2025</v>
      </c>
      <c r="BO40" s="30">
        <v>2031</v>
      </c>
      <c r="BP40" s="22" t="s">
        <v>17</v>
      </c>
      <c r="BQ40" s="33">
        <f t="shared" si="16"/>
        <v>1</v>
      </c>
      <c r="BR40" s="19">
        <v>2022</v>
      </c>
      <c r="BS40" s="17">
        <v>2026</v>
      </c>
      <c r="BT40" s="36" t="str">
        <f t="shared" si="17"/>
        <v>Střední</v>
      </c>
      <c r="BU40" s="36">
        <f t="shared" si="18"/>
        <v>2022</v>
      </c>
      <c r="BV40" s="36">
        <f t="shared" si="19"/>
        <v>2026</v>
      </c>
    </row>
    <row r="41" spans="1:74" x14ac:dyDescent="0.25">
      <c r="A41" s="29"/>
      <c r="B41">
        <v>1</v>
      </c>
      <c r="C41">
        <v>9</v>
      </c>
      <c r="D41">
        <v>390</v>
      </c>
      <c r="E41" s="1" t="s">
        <v>100</v>
      </c>
      <c r="F41" s="7" t="s">
        <v>15</v>
      </c>
      <c r="G41" s="7" t="s">
        <v>101</v>
      </c>
      <c r="H41" s="7" t="s">
        <v>213</v>
      </c>
      <c r="I41" s="3" t="s">
        <v>20</v>
      </c>
      <c r="J41" s="18">
        <f t="shared" si="0"/>
        <v>2</v>
      </c>
      <c r="K41" s="5">
        <v>2022</v>
      </c>
      <c r="L41" s="1">
        <v>2023</v>
      </c>
      <c r="M41" s="9" t="s">
        <v>20</v>
      </c>
      <c r="N41" s="33">
        <f t="shared" si="1"/>
        <v>2</v>
      </c>
      <c r="O41" s="19">
        <v>2025</v>
      </c>
      <c r="P41" s="17">
        <v>2031</v>
      </c>
      <c r="Q41" s="12" t="s">
        <v>20</v>
      </c>
      <c r="R41" s="33">
        <f t="shared" si="2"/>
        <v>2</v>
      </c>
      <c r="S41" s="12">
        <v>2022</v>
      </c>
      <c r="T41" s="10">
        <v>2026</v>
      </c>
      <c r="U41" s="33" t="s">
        <v>214</v>
      </c>
      <c r="V41" s="33">
        <f t="shared" si="3"/>
        <v>3</v>
      </c>
      <c r="W41" s="33">
        <v>2026</v>
      </c>
      <c r="X41" s="34">
        <v>2031</v>
      </c>
      <c r="Y41" s="49" t="str">
        <f t="shared" si="20"/>
        <v>Střední</v>
      </c>
      <c r="Z41" s="49">
        <f t="shared" si="21"/>
        <v>2022</v>
      </c>
      <c r="AA41" s="49">
        <f t="shared" si="22"/>
        <v>2031</v>
      </c>
      <c r="AB41" s="28" t="s">
        <v>214</v>
      </c>
      <c r="AC41" s="33">
        <f t="shared" si="7"/>
        <v>3</v>
      </c>
      <c r="AD41" s="27">
        <v>2024</v>
      </c>
      <c r="AE41" s="25">
        <v>2031</v>
      </c>
      <c r="AF41" s="23" t="s">
        <v>214</v>
      </c>
      <c r="AG41" s="33">
        <f t="shared" si="8"/>
        <v>3</v>
      </c>
      <c r="AH41" s="23">
        <v>2026</v>
      </c>
      <c r="AI41" s="24">
        <v>2031</v>
      </c>
      <c r="AJ41" s="33" t="s">
        <v>20</v>
      </c>
      <c r="AK41" s="33">
        <f t="shared" si="9"/>
        <v>2</v>
      </c>
      <c r="AL41" s="33">
        <v>2022</v>
      </c>
      <c r="AM41" s="30">
        <v>2026</v>
      </c>
      <c r="AN41" s="37" t="s">
        <v>20</v>
      </c>
      <c r="AO41" s="33">
        <f t="shared" si="10"/>
        <v>2</v>
      </c>
      <c r="AP41" s="33">
        <v>2022</v>
      </c>
      <c r="AQ41" s="30">
        <v>2023</v>
      </c>
      <c r="AR41" s="22"/>
      <c r="AS41" s="33">
        <v>0</v>
      </c>
      <c r="AT41" s="31">
        <v>0</v>
      </c>
      <c r="AU41" s="30">
        <v>0</v>
      </c>
      <c r="AV41" s="37" t="s">
        <v>235</v>
      </c>
      <c r="AW41" s="33">
        <f t="shared" si="11"/>
        <v>3</v>
      </c>
      <c r="AX41" s="33">
        <v>2025</v>
      </c>
      <c r="AY41" s="30">
        <v>2031</v>
      </c>
      <c r="AZ41" s="22" t="s">
        <v>17</v>
      </c>
      <c r="BA41" s="33">
        <f t="shared" si="12"/>
        <v>1</v>
      </c>
      <c r="BB41" s="31">
        <v>2021</v>
      </c>
      <c r="BC41" s="30">
        <v>2024</v>
      </c>
      <c r="BD41" s="46" t="s">
        <v>20</v>
      </c>
      <c r="BE41" s="33">
        <f t="shared" si="13"/>
        <v>2</v>
      </c>
      <c r="BF41" s="47">
        <v>2021</v>
      </c>
      <c r="BG41" s="45">
        <v>2023</v>
      </c>
      <c r="BH41" s="22" t="s">
        <v>20</v>
      </c>
      <c r="BI41" s="33">
        <f t="shared" si="14"/>
        <v>2</v>
      </c>
      <c r="BJ41" s="19">
        <v>2025</v>
      </c>
      <c r="BK41" s="17">
        <v>2026</v>
      </c>
      <c r="BL41" s="37" t="s">
        <v>17</v>
      </c>
      <c r="BM41" s="33">
        <f t="shared" si="15"/>
        <v>1</v>
      </c>
      <c r="BN41" s="33">
        <v>2021</v>
      </c>
      <c r="BO41" s="30">
        <v>2021</v>
      </c>
      <c r="BP41" s="22" t="s">
        <v>17</v>
      </c>
      <c r="BQ41" s="33">
        <f t="shared" si="16"/>
        <v>1</v>
      </c>
      <c r="BR41" s="19">
        <v>2022</v>
      </c>
      <c r="BS41" s="17">
        <v>2022</v>
      </c>
      <c r="BT41" s="36" t="str">
        <f t="shared" si="17"/>
        <v>Střední</v>
      </c>
      <c r="BU41" s="36">
        <f t="shared" si="18"/>
        <v>2022</v>
      </c>
      <c r="BV41" s="36">
        <f t="shared" si="19"/>
        <v>2031</v>
      </c>
    </row>
    <row r="42" spans="1:74" ht="15" customHeight="1" x14ac:dyDescent="0.25">
      <c r="A42" s="29"/>
      <c r="B42">
        <v>2</v>
      </c>
      <c r="C42">
        <v>10</v>
      </c>
      <c r="D42">
        <v>400</v>
      </c>
      <c r="E42" s="1" t="s">
        <v>102</v>
      </c>
      <c r="F42" s="7" t="s">
        <v>103</v>
      </c>
      <c r="G42" s="7" t="s">
        <v>104</v>
      </c>
      <c r="H42" s="7" t="s">
        <v>105</v>
      </c>
      <c r="I42" s="3" t="s">
        <v>17</v>
      </c>
      <c r="J42" s="18">
        <f t="shared" si="0"/>
        <v>1</v>
      </c>
      <c r="K42" s="3">
        <v>2021</v>
      </c>
      <c r="L42" s="1">
        <v>2024</v>
      </c>
      <c r="M42" s="8" t="s">
        <v>17</v>
      </c>
      <c r="N42" s="33">
        <f t="shared" si="1"/>
        <v>1</v>
      </c>
      <c r="O42" s="19">
        <v>2021</v>
      </c>
      <c r="P42" s="17">
        <v>2024</v>
      </c>
      <c r="Q42" s="12" t="s">
        <v>17</v>
      </c>
      <c r="R42" s="33">
        <f t="shared" si="2"/>
        <v>1</v>
      </c>
      <c r="S42" s="12">
        <v>2021</v>
      </c>
      <c r="T42" s="10">
        <v>2023</v>
      </c>
      <c r="U42" s="33" t="s">
        <v>215</v>
      </c>
      <c r="V42" s="33">
        <f t="shared" si="3"/>
        <v>0</v>
      </c>
      <c r="W42" s="33">
        <v>0</v>
      </c>
      <c r="X42" s="34">
        <v>0</v>
      </c>
      <c r="Y42" s="49" t="str">
        <f t="shared" si="20"/>
        <v>Vysoká</v>
      </c>
      <c r="Z42" s="49">
        <f t="shared" si="21"/>
        <v>2021</v>
      </c>
      <c r="AA42" s="49">
        <f t="shared" si="22"/>
        <v>2024</v>
      </c>
      <c r="AB42" s="28" t="s">
        <v>20</v>
      </c>
      <c r="AC42" s="33">
        <f t="shared" si="7"/>
        <v>2</v>
      </c>
      <c r="AD42" s="27">
        <v>2021</v>
      </c>
      <c r="AE42" s="31">
        <v>2025</v>
      </c>
      <c r="AF42" s="40" t="s">
        <v>231</v>
      </c>
      <c r="AG42" s="33">
        <v>3</v>
      </c>
      <c r="AH42" s="41">
        <v>2021</v>
      </c>
      <c r="AI42" s="42">
        <v>2024</v>
      </c>
      <c r="AJ42" s="33" t="s">
        <v>17</v>
      </c>
      <c r="AK42" s="33">
        <f t="shared" si="9"/>
        <v>1</v>
      </c>
      <c r="AL42" s="33">
        <v>2021</v>
      </c>
      <c r="AM42" s="30">
        <v>2023</v>
      </c>
      <c r="AN42" s="37" t="s">
        <v>17</v>
      </c>
      <c r="AO42" s="33">
        <f t="shared" si="10"/>
        <v>1</v>
      </c>
      <c r="AP42" s="33">
        <v>2021</v>
      </c>
      <c r="AQ42" s="30">
        <v>2024</v>
      </c>
      <c r="AR42" s="22"/>
      <c r="AS42" s="33">
        <v>0</v>
      </c>
      <c r="AT42" s="31">
        <v>0</v>
      </c>
      <c r="AU42" s="30">
        <v>0</v>
      </c>
      <c r="AV42" s="37" t="s">
        <v>234</v>
      </c>
      <c r="AW42" s="33">
        <f t="shared" si="11"/>
        <v>2</v>
      </c>
      <c r="AX42" s="33">
        <v>2021</v>
      </c>
      <c r="AY42" s="30">
        <v>2027</v>
      </c>
      <c r="AZ42" s="22" t="s">
        <v>239</v>
      </c>
      <c r="BA42" s="33">
        <f t="shared" si="12"/>
        <v>0</v>
      </c>
      <c r="BB42" s="33">
        <v>0</v>
      </c>
      <c r="BC42" s="30">
        <v>0</v>
      </c>
      <c r="BD42" s="46" t="s">
        <v>215</v>
      </c>
      <c r="BE42" s="33">
        <f t="shared" si="13"/>
        <v>0</v>
      </c>
      <c r="BF42" s="47">
        <v>0</v>
      </c>
      <c r="BG42" s="45">
        <v>0</v>
      </c>
      <c r="BH42" s="22" t="s">
        <v>20</v>
      </c>
      <c r="BI42" s="33">
        <f t="shared" si="14"/>
        <v>2</v>
      </c>
      <c r="BJ42" s="19">
        <v>2025</v>
      </c>
      <c r="BK42" s="17">
        <v>2026</v>
      </c>
      <c r="BL42" s="37" t="s">
        <v>20</v>
      </c>
      <c r="BM42" s="33">
        <f t="shared" si="15"/>
        <v>2</v>
      </c>
      <c r="BN42" s="33">
        <v>2021</v>
      </c>
      <c r="BO42" s="30">
        <v>2024</v>
      </c>
      <c r="BP42" s="22" t="s">
        <v>215</v>
      </c>
      <c r="BQ42" s="33">
        <f t="shared" si="16"/>
        <v>0</v>
      </c>
      <c r="BR42" s="33">
        <v>0</v>
      </c>
      <c r="BS42" s="17">
        <v>0</v>
      </c>
      <c r="BT42" s="36" t="str">
        <f t="shared" si="17"/>
        <v>Vysoká</v>
      </c>
      <c r="BU42" s="36">
        <f t="shared" si="18"/>
        <v>2021</v>
      </c>
      <c r="BV42" s="36">
        <f t="shared" si="19"/>
        <v>2024</v>
      </c>
    </row>
    <row r="43" spans="1:74" x14ac:dyDescent="0.25">
      <c r="A43" s="29"/>
      <c r="B43">
        <v>2</v>
      </c>
      <c r="C43">
        <v>10</v>
      </c>
      <c r="D43">
        <v>410</v>
      </c>
      <c r="E43" s="1" t="s">
        <v>106</v>
      </c>
      <c r="F43" s="7" t="s">
        <v>103</v>
      </c>
      <c r="G43" s="7" t="s">
        <v>104</v>
      </c>
      <c r="H43" s="7" t="s">
        <v>107</v>
      </c>
      <c r="I43" s="3" t="s">
        <v>20</v>
      </c>
      <c r="J43" s="18">
        <f t="shared" si="0"/>
        <v>2</v>
      </c>
      <c r="K43" s="3">
        <v>2022</v>
      </c>
      <c r="L43" s="1">
        <v>2031</v>
      </c>
      <c r="M43" s="9" t="s">
        <v>20</v>
      </c>
      <c r="N43" s="33">
        <f t="shared" si="1"/>
        <v>2</v>
      </c>
      <c r="O43" s="19">
        <v>2022</v>
      </c>
      <c r="P43" s="17">
        <v>2031</v>
      </c>
      <c r="Q43" s="12" t="s">
        <v>20</v>
      </c>
      <c r="R43" s="33">
        <f t="shared" si="2"/>
        <v>2</v>
      </c>
      <c r="S43" s="12">
        <v>2021</v>
      </c>
      <c r="T43" s="10">
        <v>2031</v>
      </c>
      <c r="U43" s="33" t="s">
        <v>214</v>
      </c>
      <c r="V43" s="33">
        <f t="shared" si="3"/>
        <v>3</v>
      </c>
      <c r="W43" s="33">
        <v>2031</v>
      </c>
      <c r="X43" s="34">
        <v>2031</v>
      </c>
      <c r="Y43" s="49" t="str">
        <f t="shared" si="20"/>
        <v>Střední</v>
      </c>
      <c r="Z43" s="49">
        <f t="shared" si="21"/>
        <v>2022</v>
      </c>
      <c r="AA43" s="49">
        <f t="shared" si="22"/>
        <v>2031</v>
      </c>
      <c r="AB43" s="28" t="s">
        <v>214</v>
      </c>
      <c r="AC43" s="33">
        <f t="shared" si="7"/>
        <v>3</v>
      </c>
      <c r="AD43" s="27">
        <v>2021</v>
      </c>
      <c r="AE43" s="25">
        <v>2031</v>
      </c>
      <c r="AF43" s="23" t="s">
        <v>214</v>
      </c>
      <c r="AG43" s="33">
        <f t="shared" si="8"/>
        <v>3</v>
      </c>
      <c r="AH43" s="23">
        <v>2031</v>
      </c>
      <c r="AI43" s="24">
        <v>2031</v>
      </c>
      <c r="AJ43" s="33" t="s">
        <v>20</v>
      </c>
      <c r="AK43" s="33">
        <f t="shared" si="9"/>
        <v>2</v>
      </c>
      <c r="AL43" s="33">
        <v>2021</v>
      </c>
      <c r="AM43" s="30">
        <v>2031</v>
      </c>
      <c r="AN43" s="37" t="s">
        <v>20</v>
      </c>
      <c r="AO43" s="33">
        <f t="shared" si="10"/>
        <v>2</v>
      </c>
      <c r="AP43" s="33">
        <v>2022</v>
      </c>
      <c r="AQ43" s="30">
        <v>2025</v>
      </c>
      <c r="AR43" s="22"/>
      <c r="AS43" s="33">
        <v>0</v>
      </c>
      <c r="AT43" s="31">
        <v>0</v>
      </c>
      <c r="AU43" s="30">
        <v>0</v>
      </c>
      <c r="AV43" s="37" t="s">
        <v>235</v>
      </c>
      <c r="AW43" s="33">
        <f t="shared" si="11"/>
        <v>3</v>
      </c>
      <c r="AX43" s="33">
        <v>2021</v>
      </c>
      <c r="AY43" s="30">
        <v>2031</v>
      </c>
      <c r="AZ43" s="22" t="s">
        <v>239</v>
      </c>
      <c r="BA43" s="33">
        <f t="shared" si="12"/>
        <v>0</v>
      </c>
      <c r="BB43" s="33">
        <v>0</v>
      </c>
      <c r="BC43" s="30">
        <v>0</v>
      </c>
      <c r="BD43" s="46" t="s">
        <v>214</v>
      </c>
      <c r="BE43" s="33">
        <f t="shared" si="13"/>
        <v>3</v>
      </c>
      <c r="BF43" s="47">
        <v>2022</v>
      </c>
      <c r="BG43" s="45">
        <v>2031</v>
      </c>
      <c r="BH43" s="22" t="s">
        <v>20</v>
      </c>
      <c r="BI43" s="33">
        <f t="shared" si="14"/>
        <v>2</v>
      </c>
      <c r="BJ43" s="19">
        <v>2025</v>
      </c>
      <c r="BK43" s="17">
        <v>2026</v>
      </c>
      <c r="BL43" s="37" t="s">
        <v>20</v>
      </c>
      <c r="BM43" s="33">
        <f t="shared" si="15"/>
        <v>2</v>
      </c>
      <c r="BN43" s="33">
        <v>2025</v>
      </c>
      <c r="BO43" s="30">
        <v>2031</v>
      </c>
      <c r="BP43" s="22" t="s">
        <v>255</v>
      </c>
      <c r="BQ43" s="33">
        <f t="shared" si="16"/>
        <v>0</v>
      </c>
      <c r="BR43" s="33">
        <v>0</v>
      </c>
      <c r="BS43" s="17">
        <v>0</v>
      </c>
      <c r="BT43" s="36" t="str">
        <f t="shared" si="17"/>
        <v>Střední</v>
      </c>
      <c r="BU43" s="36">
        <f t="shared" si="18"/>
        <v>2022</v>
      </c>
      <c r="BV43" s="36">
        <f t="shared" si="19"/>
        <v>2031</v>
      </c>
    </row>
    <row r="44" spans="1:74" x14ac:dyDescent="0.25">
      <c r="A44" s="29"/>
      <c r="B44">
        <v>2</v>
      </c>
      <c r="C44">
        <v>11</v>
      </c>
      <c r="D44">
        <v>420</v>
      </c>
      <c r="E44" s="1" t="s">
        <v>108</v>
      </c>
      <c r="F44" s="7" t="s">
        <v>103</v>
      </c>
      <c r="G44" s="7" t="s">
        <v>109</v>
      </c>
      <c r="H44" s="7" t="s">
        <v>110</v>
      </c>
      <c r="I44" s="3" t="s">
        <v>20</v>
      </c>
      <c r="J44" s="18">
        <f t="shared" si="0"/>
        <v>2</v>
      </c>
      <c r="K44" s="3">
        <v>2022</v>
      </c>
      <c r="L44" s="1">
        <v>2026</v>
      </c>
      <c r="M44" s="9" t="s">
        <v>214</v>
      </c>
      <c r="N44" s="33">
        <f t="shared" si="1"/>
        <v>3</v>
      </c>
      <c r="O44" s="19">
        <v>2022</v>
      </c>
      <c r="P44" s="17">
        <v>2031</v>
      </c>
      <c r="Q44" s="12" t="s">
        <v>20</v>
      </c>
      <c r="R44" s="33">
        <f t="shared" si="2"/>
        <v>2</v>
      </c>
      <c r="S44" s="12">
        <v>2022</v>
      </c>
      <c r="T44" s="10">
        <v>2026</v>
      </c>
      <c r="U44" s="16" t="s">
        <v>20</v>
      </c>
      <c r="V44" s="33">
        <f t="shared" si="3"/>
        <v>2</v>
      </c>
      <c r="W44" s="16">
        <v>2024</v>
      </c>
      <c r="X44" s="13">
        <v>2030</v>
      </c>
      <c r="Y44" s="49" t="str">
        <f t="shared" si="20"/>
        <v>Střední</v>
      </c>
      <c r="Z44" s="49">
        <f t="shared" si="21"/>
        <v>2022</v>
      </c>
      <c r="AA44" s="49">
        <f t="shared" si="22"/>
        <v>2026</v>
      </c>
      <c r="AB44" s="28" t="s">
        <v>20</v>
      </c>
      <c r="AC44" s="33">
        <f t="shared" si="7"/>
        <v>2</v>
      </c>
      <c r="AD44" s="27">
        <v>2021</v>
      </c>
      <c r="AE44" s="25">
        <v>2026</v>
      </c>
      <c r="AF44" s="23" t="s">
        <v>20</v>
      </c>
      <c r="AG44" s="33">
        <f t="shared" si="8"/>
        <v>2</v>
      </c>
      <c r="AH44" s="23">
        <v>2024</v>
      </c>
      <c r="AI44" s="24">
        <v>2030</v>
      </c>
      <c r="AJ44" s="33" t="s">
        <v>20</v>
      </c>
      <c r="AK44" s="33">
        <f t="shared" si="9"/>
        <v>2</v>
      </c>
      <c r="AL44" s="33">
        <v>2022</v>
      </c>
      <c r="AM44" s="30">
        <v>2026</v>
      </c>
      <c r="AN44" s="37" t="s">
        <v>20</v>
      </c>
      <c r="AO44" s="33">
        <f t="shared" si="10"/>
        <v>2</v>
      </c>
      <c r="AP44" s="33">
        <v>2022</v>
      </c>
      <c r="AQ44" s="30">
        <v>2026</v>
      </c>
      <c r="AR44" s="22"/>
      <c r="AS44" s="33">
        <v>0</v>
      </c>
      <c r="AT44" s="31">
        <v>0</v>
      </c>
      <c r="AU44" s="30">
        <v>0</v>
      </c>
      <c r="AV44" s="37" t="s">
        <v>235</v>
      </c>
      <c r="AW44" s="33">
        <f t="shared" si="11"/>
        <v>3</v>
      </c>
      <c r="AX44" s="33">
        <v>2021</v>
      </c>
      <c r="AY44" s="30">
        <v>2031</v>
      </c>
      <c r="AZ44" s="22" t="s">
        <v>20</v>
      </c>
      <c r="BA44" s="33">
        <f t="shared" si="12"/>
        <v>2</v>
      </c>
      <c r="BB44" s="29">
        <v>2025</v>
      </c>
      <c r="BC44" s="30">
        <v>2030</v>
      </c>
      <c r="BD44" s="46" t="s">
        <v>214</v>
      </c>
      <c r="BE44" s="33">
        <f t="shared" si="13"/>
        <v>3</v>
      </c>
      <c r="BF44" s="47">
        <v>2022</v>
      </c>
      <c r="BG44" s="45">
        <v>2026</v>
      </c>
      <c r="BH44" s="22" t="s">
        <v>214</v>
      </c>
      <c r="BI44" s="33">
        <f t="shared" si="14"/>
        <v>3</v>
      </c>
      <c r="BJ44" s="19">
        <v>2030</v>
      </c>
      <c r="BK44" s="17">
        <v>2031</v>
      </c>
      <c r="BL44" s="37" t="s">
        <v>214</v>
      </c>
      <c r="BM44" s="33">
        <f t="shared" si="15"/>
        <v>3</v>
      </c>
      <c r="BN44" s="33">
        <v>2025</v>
      </c>
      <c r="BO44" s="30">
        <v>2031</v>
      </c>
      <c r="BP44" s="22" t="s">
        <v>214</v>
      </c>
      <c r="BQ44" s="33">
        <f t="shared" si="16"/>
        <v>3</v>
      </c>
      <c r="BR44" s="19">
        <v>2025</v>
      </c>
      <c r="BS44" s="17">
        <v>2025</v>
      </c>
      <c r="BT44" s="36" t="str">
        <f t="shared" si="17"/>
        <v>Střední</v>
      </c>
      <c r="BU44" s="36">
        <f t="shared" si="18"/>
        <v>2022</v>
      </c>
      <c r="BV44" s="36">
        <f t="shared" si="19"/>
        <v>2026</v>
      </c>
    </row>
    <row r="45" spans="1:74" ht="15" customHeight="1" x14ac:dyDescent="0.25">
      <c r="A45" s="29"/>
      <c r="B45">
        <v>3</v>
      </c>
      <c r="C45">
        <v>12</v>
      </c>
      <c r="D45">
        <v>430</v>
      </c>
      <c r="E45" s="1" t="s">
        <v>111</v>
      </c>
      <c r="F45" s="7" t="s">
        <v>112</v>
      </c>
      <c r="G45" s="7" t="s">
        <v>113</v>
      </c>
      <c r="H45" s="7" t="s">
        <v>114</v>
      </c>
      <c r="I45" s="3" t="s">
        <v>17</v>
      </c>
      <c r="J45" s="18">
        <f t="shared" si="0"/>
        <v>1</v>
      </c>
      <c r="K45" s="3">
        <v>2021</v>
      </c>
      <c r="L45" s="1">
        <v>2024</v>
      </c>
      <c r="M45" s="9" t="s">
        <v>214</v>
      </c>
      <c r="N45" s="33">
        <f t="shared" si="1"/>
        <v>3</v>
      </c>
      <c r="O45" s="19">
        <v>2025</v>
      </c>
      <c r="P45" s="17">
        <v>2031</v>
      </c>
      <c r="Q45" s="12" t="s">
        <v>17</v>
      </c>
      <c r="R45" s="33">
        <f t="shared" si="2"/>
        <v>1</v>
      </c>
      <c r="S45" s="12">
        <v>2021</v>
      </c>
      <c r="T45" s="10">
        <v>2022</v>
      </c>
      <c r="U45" s="16" t="s">
        <v>216</v>
      </c>
      <c r="V45" s="33">
        <f t="shared" si="3"/>
        <v>0</v>
      </c>
      <c r="W45" s="16">
        <v>2025</v>
      </c>
      <c r="X45" s="13">
        <v>2031</v>
      </c>
      <c r="Y45" s="49" t="str">
        <f t="shared" si="20"/>
        <v>Vysoká</v>
      </c>
      <c r="Z45" s="49">
        <f t="shared" si="21"/>
        <v>2021</v>
      </c>
      <c r="AA45" s="49">
        <f t="shared" si="22"/>
        <v>2031</v>
      </c>
      <c r="AB45" s="28" t="s">
        <v>20</v>
      </c>
      <c r="AC45" s="33">
        <f t="shared" si="7"/>
        <v>2</v>
      </c>
      <c r="AD45" s="27">
        <v>2024</v>
      </c>
      <c r="AE45" s="25">
        <v>2031</v>
      </c>
      <c r="AF45" s="23" t="s">
        <v>216</v>
      </c>
      <c r="AG45" s="33">
        <f t="shared" si="8"/>
        <v>0</v>
      </c>
      <c r="AH45" s="23">
        <v>2025</v>
      </c>
      <c r="AI45" s="24">
        <v>2031</v>
      </c>
      <c r="AJ45" s="33" t="s">
        <v>17</v>
      </c>
      <c r="AK45" s="33">
        <f t="shared" si="9"/>
        <v>1</v>
      </c>
      <c r="AL45" s="33">
        <v>2021</v>
      </c>
      <c r="AM45" s="30">
        <v>2022</v>
      </c>
      <c r="AN45" s="37" t="s">
        <v>20</v>
      </c>
      <c r="AO45" s="33">
        <f t="shared" si="10"/>
        <v>2</v>
      </c>
      <c r="AP45" s="33">
        <v>2022</v>
      </c>
      <c r="AQ45" s="30">
        <v>2024</v>
      </c>
      <c r="AR45" s="22"/>
      <c r="AS45" s="33">
        <v>0</v>
      </c>
      <c r="AT45" s="31">
        <v>0</v>
      </c>
      <c r="AU45" s="30">
        <v>0</v>
      </c>
      <c r="AV45" s="37" t="s">
        <v>234</v>
      </c>
      <c r="AW45" s="33">
        <f t="shared" si="11"/>
        <v>2</v>
      </c>
      <c r="AX45" s="33">
        <v>2023</v>
      </c>
      <c r="AY45" s="30">
        <v>2031</v>
      </c>
      <c r="AZ45" s="22" t="s">
        <v>214</v>
      </c>
      <c r="BA45" s="33">
        <f t="shared" si="12"/>
        <v>3</v>
      </c>
      <c r="BB45" s="33">
        <v>2031</v>
      </c>
      <c r="BC45" s="30">
        <v>2036</v>
      </c>
      <c r="BD45" s="46" t="s">
        <v>17</v>
      </c>
      <c r="BE45" s="33">
        <f t="shared" si="13"/>
        <v>1</v>
      </c>
      <c r="BF45" s="47">
        <v>2022</v>
      </c>
      <c r="BG45" s="45">
        <v>2025</v>
      </c>
      <c r="BH45" s="22" t="s">
        <v>214</v>
      </c>
      <c r="BI45" s="33">
        <f t="shared" si="14"/>
        <v>3</v>
      </c>
      <c r="BJ45" s="19">
        <v>2030</v>
      </c>
      <c r="BK45" s="17">
        <v>2031</v>
      </c>
      <c r="BL45" s="37" t="s">
        <v>20</v>
      </c>
      <c r="BM45" s="33">
        <f t="shared" si="15"/>
        <v>2</v>
      </c>
      <c r="BN45" s="33">
        <v>2023</v>
      </c>
      <c r="BO45" s="30">
        <v>2031</v>
      </c>
      <c r="BP45" s="22" t="s">
        <v>17</v>
      </c>
      <c r="BQ45" s="33">
        <f t="shared" si="16"/>
        <v>1</v>
      </c>
      <c r="BR45" s="19">
        <v>2022</v>
      </c>
      <c r="BS45" s="17">
        <v>2024</v>
      </c>
      <c r="BT45" s="36" t="str">
        <f t="shared" si="17"/>
        <v>Vysoká</v>
      </c>
      <c r="BU45" s="36">
        <f t="shared" si="18"/>
        <v>2021</v>
      </c>
      <c r="BV45" s="36">
        <f t="shared" si="19"/>
        <v>2031</v>
      </c>
    </row>
    <row r="46" spans="1:74" x14ac:dyDescent="0.25">
      <c r="A46" s="29"/>
      <c r="B46">
        <v>3</v>
      </c>
      <c r="C46">
        <v>12</v>
      </c>
      <c r="D46">
        <v>440</v>
      </c>
      <c r="E46" s="1" t="s">
        <v>115</v>
      </c>
      <c r="F46" s="7" t="s">
        <v>112</v>
      </c>
      <c r="G46" s="7" t="s">
        <v>113</v>
      </c>
      <c r="H46" s="7" t="s">
        <v>116</v>
      </c>
      <c r="I46" s="3" t="s">
        <v>17</v>
      </c>
      <c r="J46" s="18">
        <f t="shared" si="0"/>
        <v>1</v>
      </c>
      <c r="K46" s="3">
        <v>2021</v>
      </c>
      <c r="L46" s="1">
        <v>2023</v>
      </c>
      <c r="M46" s="9" t="s">
        <v>20</v>
      </c>
      <c r="N46" s="33">
        <f t="shared" si="1"/>
        <v>2</v>
      </c>
      <c r="O46" s="19">
        <v>2022</v>
      </c>
      <c r="P46" s="17">
        <v>2023</v>
      </c>
      <c r="Q46" s="12" t="s">
        <v>20</v>
      </c>
      <c r="R46" s="33">
        <f t="shared" si="2"/>
        <v>2</v>
      </c>
      <c r="S46" s="12">
        <v>2022</v>
      </c>
      <c r="T46" s="10">
        <v>2026</v>
      </c>
      <c r="U46" s="16" t="s">
        <v>20</v>
      </c>
      <c r="V46" s="33">
        <f t="shared" si="3"/>
        <v>2</v>
      </c>
      <c r="W46" s="16">
        <v>2025</v>
      </c>
      <c r="X46" s="13">
        <v>2031</v>
      </c>
      <c r="Y46" s="49" t="str">
        <f t="shared" si="20"/>
        <v>Střední</v>
      </c>
      <c r="Z46" s="49">
        <f t="shared" si="21"/>
        <v>2022</v>
      </c>
      <c r="AA46" s="49">
        <f t="shared" si="22"/>
        <v>2023</v>
      </c>
      <c r="AB46" s="28" t="s">
        <v>20</v>
      </c>
      <c r="AC46" s="33">
        <f t="shared" si="7"/>
        <v>2</v>
      </c>
      <c r="AD46" s="27">
        <v>2023</v>
      </c>
      <c r="AE46" s="25">
        <v>2031</v>
      </c>
      <c r="AF46" s="23" t="s">
        <v>20</v>
      </c>
      <c r="AG46" s="33">
        <f t="shared" si="8"/>
        <v>2</v>
      </c>
      <c r="AH46" s="23">
        <v>2025</v>
      </c>
      <c r="AI46" s="24">
        <v>2031</v>
      </c>
      <c r="AJ46" s="33" t="s">
        <v>20</v>
      </c>
      <c r="AK46" s="33">
        <f t="shared" si="9"/>
        <v>2</v>
      </c>
      <c r="AL46" s="33">
        <v>2022</v>
      </c>
      <c r="AM46" s="30">
        <v>2026</v>
      </c>
      <c r="AN46" s="37" t="s">
        <v>20</v>
      </c>
      <c r="AO46" s="33">
        <f t="shared" si="10"/>
        <v>2</v>
      </c>
      <c r="AP46" s="33">
        <v>2022</v>
      </c>
      <c r="AQ46" s="30">
        <v>2024</v>
      </c>
      <c r="AR46" s="22"/>
      <c r="AS46" s="33">
        <v>0</v>
      </c>
      <c r="AT46" s="31">
        <v>0</v>
      </c>
      <c r="AU46" s="30">
        <v>0</v>
      </c>
      <c r="AV46" s="37" t="s">
        <v>234</v>
      </c>
      <c r="AW46" s="33">
        <f t="shared" si="11"/>
        <v>2</v>
      </c>
      <c r="AX46" s="33">
        <v>2023</v>
      </c>
      <c r="AY46" s="30">
        <v>2031</v>
      </c>
      <c r="AZ46" s="22" t="s">
        <v>214</v>
      </c>
      <c r="BA46" s="33">
        <f t="shared" si="12"/>
        <v>3</v>
      </c>
      <c r="BB46" s="33">
        <v>2031</v>
      </c>
      <c r="BC46" s="30">
        <v>2036</v>
      </c>
      <c r="BD46" s="46" t="s">
        <v>17</v>
      </c>
      <c r="BE46" s="33">
        <f t="shared" si="13"/>
        <v>1</v>
      </c>
      <c r="BF46" s="47">
        <v>2022</v>
      </c>
      <c r="BG46" s="45">
        <v>2023</v>
      </c>
      <c r="BH46" s="22" t="s">
        <v>20</v>
      </c>
      <c r="BI46" s="33">
        <f t="shared" si="14"/>
        <v>2</v>
      </c>
      <c r="BJ46" s="19">
        <v>2025</v>
      </c>
      <c r="BK46" s="17">
        <v>2026</v>
      </c>
      <c r="BL46" s="37" t="s">
        <v>17</v>
      </c>
      <c r="BM46" s="33">
        <f t="shared" si="15"/>
        <v>1</v>
      </c>
      <c r="BN46" s="33">
        <v>2021</v>
      </c>
      <c r="BO46" s="30">
        <v>2022</v>
      </c>
      <c r="BP46" s="22" t="s">
        <v>17</v>
      </c>
      <c r="BQ46" s="33">
        <f t="shared" si="16"/>
        <v>1</v>
      </c>
      <c r="BR46" s="19">
        <v>2022</v>
      </c>
      <c r="BS46" s="17">
        <v>2023</v>
      </c>
      <c r="BT46" s="36" t="str">
        <f t="shared" si="17"/>
        <v>Střední</v>
      </c>
      <c r="BU46" s="36">
        <f t="shared" si="18"/>
        <v>2022</v>
      </c>
      <c r="BV46" s="36">
        <f t="shared" si="19"/>
        <v>2023</v>
      </c>
    </row>
    <row r="47" spans="1:74" ht="15" customHeight="1" x14ac:dyDescent="0.25">
      <c r="A47" s="29"/>
      <c r="B47">
        <v>3</v>
      </c>
      <c r="C47">
        <v>12</v>
      </c>
      <c r="D47">
        <v>450</v>
      </c>
      <c r="E47" s="1" t="s">
        <v>117</v>
      </c>
      <c r="F47" s="7" t="s">
        <v>112</v>
      </c>
      <c r="G47" s="7" t="s">
        <v>113</v>
      </c>
      <c r="H47" s="7" t="s">
        <v>118</v>
      </c>
      <c r="I47" s="3" t="s">
        <v>17</v>
      </c>
      <c r="J47" s="18">
        <f t="shared" si="0"/>
        <v>1</v>
      </c>
      <c r="K47" s="3">
        <v>2021</v>
      </c>
      <c r="L47" s="1">
        <v>2022</v>
      </c>
      <c r="M47" s="9" t="s">
        <v>20</v>
      </c>
      <c r="N47" s="33">
        <f t="shared" si="1"/>
        <v>2</v>
      </c>
      <c r="O47" s="19">
        <v>2022</v>
      </c>
      <c r="P47" s="17">
        <v>2023</v>
      </c>
      <c r="Q47" s="12" t="s">
        <v>17</v>
      </c>
      <c r="R47" s="33">
        <f t="shared" si="2"/>
        <v>1</v>
      </c>
      <c r="S47" s="12">
        <v>2021</v>
      </c>
      <c r="T47" s="10">
        <v>2022</v>
      </c>
      <c r="U47" s="16" t="s">
        <v>20</v>
      </c>
      <c r="V47" s="33">
        <f t="shared" si="3"/>
        <v>2</v>
      </c>
      <c r="W47" s="16">
        <v>2023</v>
      </c>
      <c r="X47" s="13">
        <v>2026</v>
      </c>
      <c r="Y47" s="49" t="str">
        <f t="shared" si="20"/>
        <v>Vysoká</v>
      </c>
      <c r="Z47" s="49">
        <f t="shared" si="21"/>
        <v>2021</v>
      </c>
      <c r="AA47" s="49">
        <f t="shared" si="22"/>
        <v>2022</v>
      </c>
      <c r="AB47" s="28" t="s">
        <v>20</v>
      </c>
      <c r="AC47" s="33">
        <f t="shared" si="7"/>
        <v>2</v>
      </c>
      <c r="AD47" s="27">
        <v>2024</v>
      </c>
      <c r="AE47" s="25">
        <v>2031</v>
      </c>
      <c r="AF47" s="23" t="s">
        <v>20</v>
      </c>
      <c r="AG47" s="33">
        <f t="shared" si="8"/>
        <v>2</v>
      </c>
      <c r="AH47" s="23">
        <v>2023</v>
      </c>
      <c r="AI47" s="24">
        <v>2026</v>
      </c>
      <c r="AJ47" s="33" t="s">
        <v>17</v>
      </c>
      <c r="AK47" s="33">
        <f t="shared" si="9"/>
        <v>1</v>
      </c>
      <c r="AL47" s="33">
        <v>2021</v>
      </c>
      <c r="AM47" s="30">
        <v>2022</v>
      </c>
      <c r="AN47" s="37" t="s">
        <v>20</v>
      </c>
      <c r="AO47" s="33">
        <f t="shared" si="10"/>
        <v>2</v>
      </c>
      <c r="AP47" s="33">
        <v>2022</v>
      </c>
      <c r="AQ47" s="30">
        <v>2024</v>
      </c>
      <c r="AR47" s="22"/>
      <c r="AS47" s="33">
        <v>0</v>
      </c>
      <c r="AT47" s="31">
        <v>0</v>
      </c>
      <c r="AU47" s="30">
        <v>0</v>
      </c>
      <c r="AV47" s="37" t="s">
        <v>234</v>
      </c>
      <c r="AW47" s="33">
        <f t="shared" si="11"/>
        <v>2</v>
      </c>
      <c r="AX47" s="33">
        <v>2023</v>
      </c>
      <c r="AY47" s="30">
        <v>2031</v>
      </c>
      <c r="AZ47" s="22" t="s">
        <v>20</v>
      </c>
      <c r="BA47" s="33">
        <f t="shared" si="12"/>
        <v>2</v>
      </c>
      <c r="BB47" s="29">
        <v>2025</v>
      </c>
      <c r="BC47" s="30">
        <v>2030</v>
      </c>
      <c r="BD47" s="46" t="s">
        <v>20</v>
      </c>
      <c r="BE47" s="33">
        <f t="shared" si="13"/>
        <v>2</v>
      </c>
      <c r="BF47" s="47">
        <v>2022</v>
      </c>
      <c r="BG47" s="45">
        <v>2023</v>
      </c>
      <c r="BH47" s="22" t="s">
        <v>20</v>
      </c>
      <c r="BI47" s="33">
        <f t="shared" si="14"/>
        <v>2</v>
      </c>
      <c r="BJ47" s="19">
        <v>2025</v>
      </c>
      <c r="BK47" s="17">
        <v>2026</v>
      </c>
      <c r="BL47" s="37" t="s">
        <v>17</v>
      </c>
      <c r="BM47" s="33">
        <f t="shared" si="15"/>
        <v>1</v>
      </c>
      <c r="BN47" s="33">
        <v>2021</v>
      </c>
      <c r="BO47" s="30">
        <v>2022</v>
      </c>
      <c r="BP47" s="22" t="s">
        <v>20</v>
      </c>
      <c r="BQ47" s="33">
        <f t="shared" si="16"/>
        <v>2</v>
      </c>
      <c r="BR47" s="19">
        <v>2024</v>
      </c>
      <c r="BS47" s="17">
        <v>2025</v>
      </c>
      <c r="BT47" s="36" t="str">
        <f t="shared" si="17"/>
        <v>Střední</v>
      </c>
      <c r="BU47" s="36">
        <f t="shared" si="18"/>
        <v>2021</v>
      </c>
      <c r="BV47" s="36">
        <f t="shared" si="19"/>
        <v>2022</v>
      </c>
    </row>
    <row r="48" spans="1:74" x14ac:dyDescent="0.25">
      <c r="A48" s="29"/>
      <c r="B48">
        <v>3</v>
      </c>
      <c r="C48">
        <v>12</v>
      </c>
      <c r="D48">
        <v>460</v>
      </c>
      <c r="E48" s="1" t="s">
        <v>119</v>
      </c>
      <c r="F48" s="7" t="s">
        <v>112</v>
      </c>
      <c r="G48" s="7" t="s">
        <v>113</v>
      </c>
      <c r="H48" s="7" t="s">
        <v>120</v>
      </c>
      <c r="I48" s="3" t="s">
        <v>20</v>
      </c>
      <c r="J48" s="18">
        <f t="shared" si="0"/>
        <v>2</v>
      </c>
      <c r="K48" s="3">
        <v>2022</v>
      </c>
      <c r="L48" s="1">
        <v>2031</v>
      </c>
      <c r="M48" s="9" t="s">
        <v>214</v>
      </c>
      <c r="N48" s="33">
        <f t="shared" si="1"/>
        <v>3</v>
      </c>
      <c r="O48" s="19">
        <v>2025</v>
      </c>
      <c r="P48" s="17">
        <v>2031</v>
      </c>
      <c r="Q48" s="12" t="s">
        <v>20</v>
      </c>
      <c r="R48" s="33">
        <f t="shared" si="2"/>
        <v>2</v>
      </c>
      <c r="S48" s="12">
        <v>2022</v>
      </c>
      <c r="T48" s="10">
        <v>2026</v>
      </c>
      <c r="U48" s="16" t="s">
        <v>17</v>
      </c>
      <c r="V48" s="33">
        <f t="shared" si="3"/>
        <v>1</v>
      </c>
      <c r="W48" s="16">
        <v>2022</v>
      </c>
      <c r="X48" s="13">
        <v>2031</v>
      </c>
      <c r="Y48" s="49" t="str">
        <f t="shared" si="20"/>
        <v>Střední</v>
      </c>
      <c r="Z48" s="49">
        <f t="shared" si="21"/>
        <v>2022</v>
      </c>
      <c r="AA48" s="49">
        <f t="shared" si="22"/>
        <v>2031</v>
      </c>
      <c r="AB48" s="28" t="s">
        <v>20</v>
      </c>
      <c r="AC48" s="33">
        <f t="shared" si="7"/>
        <v>2</v>
      </c>
      <c r="AD48" s="27">
        <v>2023</v>
      </c>
      <c r="AE48" s="25">
        <v>2031</v>
      </c>
      <c r="AF48" s="23" t="s">
        <v>17</v>
      </c>
      <c r="AG48" s="33">
        <f t="shared" si="8"/>
        <v>1</v>
      </c>
      <c r="AH48" s="23">
        <v>2022</v>
      </c>
      <c r="AI48" s="24">
        <v>2031</v>
      </c>
      <c r="AJ48" s="33" t="s">
        <v>20</v>
      </c>
      <c r="AK48" s="33">
        <f t="shared" si="9"/>
        <v>2</v>
      </c>
      <c r="AL48" s="33">
        <v>2022</v>
      </c>
      <c r="AM48" s="30">
        <v>2026</v>
      </c>
      <c r="AN48" s="37" t="s">
        <v>214</v>
      </c>
      <c r="AO48" s="33">
        <f t="shared" si="10"/>
        <v>3</v>
      </c>
      <c r="AP48" s="33">
        <v>2026</v>
      </c>
      <c r="AQ48" s="30">
        <v>2031</v>
      </c>
      <c r="AR48" s="22"/>
      <c r="AS48" s="33">
        <v>0</v>
      </c>
      <c r="AT48" s="31">
        <v>0</v>
      </c>
      <c r="AU48" s="30">
        <v>0</v>
      </c>
      <c r="AV48" s="37" t="s">
        <v>235</v>
      </c>
      <c r="AW48" s="33">
        <f t="shared" si="11"/>
        <v>3</v>
      </c>
      <c r="AX48" s="33">
        <v>2024</v>
      </c>
      <c r="AY48" s="30">
        <v>2031</v>
      </c>
      <c r="AZ48" s="22" t="s">
        <v>20</v>
      </c>
      <c r="BA48" s="33">
        <f t="shared" si="12"/>
        <v>2</v>
      </c>
      <c r="BB48" s="29">
        <v>2025</v>
      </c>
      <c r="BC48" s="30">
        <v>2030</v>
      </c>
      <c r="BD48" s="46" t="s">
        <v>20</v>
      </c>
      <c r="BE48" s="33">
        <f t="shared" si="13"/>
        <v>2</v>
      </c>
      <c r="BF48" s="47">
        <v>2022</v>
      </c>
      <c r="BG48" s="45">
        <v>2028</v>
      </c>
      <c r="BH48" s="22" t="s">
        <v>20</v>
      </c>
      <c r="BI48" s="33">
        <f t="shared" si="14"/>
        <v>2</v>
      </c>
      <c r="BJ48" s="19">
        <v>2025</v>
      </c>
      <c r="BK48" s="17">
        <v>2026</v>
      </c>
      <c r="BL48" s="37" t="s">
        <v>20</v>
      </c>
      <c r="BM48" s="33">
        <f t="shared" si="15"/>
        <v>2</v>
      </c>
      <c r="BN48" s="33">
        <v>2022</v>
      </c>
      <c r="BO48" s="30">
        <v>2024</v>
      </c>
      <c r="BP48" s="22" t="s">
        <v>214</v>
      </c>
      <c r="BQ48" s="33">
        <f t="shared" si="16"/>
        <v>3</v>
      </c>
      <c r="BR48" s="19">
        <v>2025</v>
      </c>
      <c r="BS48" s="17">
        <v>2027</v>
      </c>
      <c r="BT48" s="36" t="str">
        <f t="shared" si="17"/>
        <v>Střední</v>
      </c>
      <c r="BU48" s="36">
        <f t="shared" si="18"/>
        <v>2022</v>
      </c>
      <c r="BV48" s="36">
        <f t="shared" si="19"/>
        <v>2031</v>
      </c>
    </row>
    <row r="49" spans="1:74" x14ac:dyDescent="0.25">
      <c r="A49" s="29"/>
      <c r="B49">
        <v>3</v>
      </c>
      <c r="C49">
        <v>12</v>
      </c>
      <c r="D49">
        <v>470</v>
      </c>
      <c r="E49" s="1" t="s">
        <v>121</v>
      </c>
      <c r="F49" s="7" t="s">
        <v>112</v>
      </c>
      <c r="G49" s="7" t="s">
        <v>113</v>
      </c>
      <c r="H49" s="7" t="s">
        <v>122</v>
      </c>
      <c r="I49" s="3" t="s">
        <v>214</v>
      </c>
      <c r="J49" s="18">
        <f t="shared" si="0"/>
        <v>3</v>
      </c>
      <c r="K49" s="3">
        <v>2029</v>
      </c>
      <c r="L49" s="1">
        <v>2031</v>
      </c>
      <c r="M49" s="9" t="s">
        <v>20</v>
      </c>
      <c r="N49" s="33">
        <f t="shared" si="1"/>
        <v>2</v>
      </c>
      <c r="O49" s="19">
        <v>2025</v>
      </c>
      <c r="P49" s="17">
        <v>2031</v>
      </c>
      <c r="Q49" s="12" t="s">
        <v>20</v>
      </c>
      <c r="R49" s="33">
        <f t="shared" si="2"/>
        <v>2</v>
      </c>
      <c r="S49" s="12">
        <v>2021</v>
      </c>
      <c r="T49" s="10">
        <v>2031</v>
      </c>
      <c r="U49" s="16" t="s">
        <v>214</v>
      </c>
      <c r="V49" s="33">
        <f t="shared" si="3"/>
        <v>3</v>
      </c>
      <c r="W49" s="16">
        <v>2029</v>
      </c>
      <c r="X49" s="13">
        <v>2031</v>
      </c>
      <c r="Y49" s="49" t="str">
        <f t="shared" si="20"/>
        <v>Nízká</v>
      </c>
      <c r="Z49" s="49">
        <f t="shared" si="21"/>
        <v>2029</v>
      </c>
      <c r="AA49" s="49">
        <f t="shared" si="22"/>
        <v>2031</v>
      </c>
      <c r="AB49" s="28" t="s">
        <v>214</v>
      </c>
      <c r="AC49" s="33">
        <f t="shared" si="7"/>
        <v>3</v>
      </c>
      <c r="AD49" s="27">
        <v>2026</v>
      </c>
      <c r="AE49" s="25">
        <v>2031</v>
      </c>
      <c r="AF49" s="23" t="s">
        <v>214</v>
      </c>
      <c r="AG49" s="33">
        <f t="shared" si="8"/>
        <v>3</v>
      </c>
      <c r="AH49" s="23">
        <v>2029</v>
      </c>
      <c r="AI49" s="24">
        <v>2031</v>
      </c>
      <c r="AJ49" s="33" t="s">
        <v>20</v>
      </c>
      <c r="AK49" s="33">
        <f t="shared" si="9"/>
        <v>2</v>
      </c>
      <c r="AL49" s="33">
        <v>2021</v>
      </c>
      <c r="AM49" s="30">
        <v>2031</v>
      </c>
      <c r="AN49" s="37" t="s">
        <v>214</v>
      </c>
      <c r="AO49" s="33">
        <f t="shared" si="10"/>
        <v>3</v>
      </c>
      <c r="AP49" s="33">
        <v>2026</v>
      </c>
      <c r="AQ49" s="30">
        <v>2031</v>
      </c>
      <c r="AR49" s="22"/>
      <c r="AS49" s="33">
        <v>0</v>
      </c>
      <c r="AT49" s="31">
        <v>0</v>
      </c>
      <c r="AU49" s="30">
        <v>0</v>
      </c>
      <c r="AV49" s="37" t="s">
        <v>235</v>
      </c>
      <c r="AW49" s="33">
        <f t="shared" si="11"/>
        <v>3</v>
      </c>
      <c r="AX49" s="33">
        <v>2024</v>
      </c>
      <c r="AY49" s="30">
        <v>2031</v>
      </c>
      <c r="AZ49" s="22" t="s">
        <v>20</v>
      </c>
      <c r="BA49" s="33">
        <f t="shared" si="12"/>
        <v>2</v>
      </c>
      <c r="BB49" s="29">
        <v>2025</v>
      </c>
      <c r="BC49" s="30">
        <v>2030</v>
      </c>
      <c r="BD49" s="46" t="s">
        <v>214</v>
      </c>
      <c r="BE49" s="33">
        <f t="shared" si="13"/>
        <v>3</v>
      </c>
      <c r="BF49" s="47">
        <v>2025</v>
      </c>
      <c r="BG49" s="45">
        <v>2028</v>
      </c>
      <c r="BH49" s="22" t="s">
        <v>214</v>
      </c>
      <c r="BI49" s="33">
        <f t="shared" si="14"/>
        <v>3</v>
      </c>
      <c r="BJ49" s="19">
        <v>2099</v>
      </c>
      <c r="BK49" s="17">
        <v>3000</v>
      </c>
      <c r="BL49" s="37" t="s">
        <v>20</v>
      </c>
      <c r="BM49" s="33">
        <f t="shared" si="15"/>
        <v>2</v>
      </c>
      <c r="BN49" s="33">
        <v>2024</v>
      </c>
      <c r="BO49" s="30">
        <v>2028</v>
      </c>
      <c r="BP49" s="22" t="s">
        <v>20</v>
      </c>
      <c r="BQ49" s="33">
        <f t="shared" si="16"/>
        <v>2</v>
      </c>
      <c r="BR49" s="19">
        <v>2024</v>
      </c>
      <c r="BS49" s="17">
        <v>2025</v>
      </c>
      <c r="BT49" s="36" t="str">
        <f t="shared" si="17"/>
        <v>Nízká</v>
      </c>
      <c r="BU49" s="36">
        <f t="shared" si="18"/>
        <v>2029</v>
      </c>
      <c r="BV49" s="36">
        <f t="shared" si="19"/>
        <v>2031</v>
      </c>
    </row>
    <row r="50" spans="1:74" x14ac:dyDescent="0.25">
      <c r="A50" s="29"/>
      <c r="B50">
        <v>3</v>
      </c>
      <c r="C50">
        <v>12</v>
      </c>
      <c r="D50">
        <v>480</v>
      </c>
      <c r="E50" s="1" t="s">
        <v>123</v>
      </c>
      <c r="F50" s="7" t="s">
        <v>112</v>
      </c>
      <c r="G50" s="7" t="s">
        <v>113</v>
      </c>
      <c r="H50" s="7" t="s">
        <v>124</v>
      </c>
      <c r="I50" s="3" t="s">
        <v>17</v>
      </c>
      <c r="J50" s="18">
        <f t="shared" si="0"/>
        <v>1</v>
      </c>
      <c r="K50" s="3">
        <v>2021</v>
      </c>
      <c r="L50" s="1">
        <v>2031</v>
      </c>
      <c r="M50" s="9" t="s">
        <v>20</v>
      </c>
      <c r="N50" s="33">
        <f t="shared" si="1"/>
        <v>2</v>
      </c>
      <c r="O50" s="19">
        <v>2022</v>
      </c>
      <c r="P50" s="17">
        <v>2031</v>
      </c>
      <c r="Q50" s="12" t="s">
        <v>20</v>
      </c>
      <c r="R50" s="33">
        <f t="shared" si="2"/>
        <v>2</v>
      </c>
      <c r="S50" s="12">
        <v>2021</v>
      </c>
      <c r="T50" s="10">
        <v>2031</v>
      </c>
      <c r="U50" s="16" t="s">
        <v>17</v>
      </c>
      <c r="V50" s="33">
        <f t="shared" si="3"/>
        <v>1</v>
      </c>
      <c r="W50" s="16">
        <v>2021</v>
      </c>
      <c r="X50" s="13">
        <v>2031</v>
      </c>
      <c r="Y50" s="49" t="str">
        <f t="shared" si="20"/>
        <v>Vysoká</v>
      </c>
      <c r="Z50" s="49">
        <f t="shared" si="21"/>
        <v>2021</v>
      </c>
      <c r="AA50" s="49">
        <f t="shared" si="22"/>
        <v>2031</v>
      </c>
      <c r="AB50" s="28" t="s">
        <v>20</v>
      </c>
      <c r="AC50" s="33">
        <f t="shared" si="7"/>
        <v>2</v>
      </c>
      <c r="AD50" s="27">
        <v>2021</v>
      </c>
      <c r="AE50" s="25">
        <v>2031</v>
      </c>
      <c r="AF50" s="23" t="s">
        <v>17</v>
      </c>
      <c r="AG50" s="33">
        <f t="shared" si="8"/>
        <v>1</v>
      </c>
      <c r="AH50" s="23">
        <v>2021</v>
      </c>
      <c r="AI50" s="24">
        <v>2031</v>
      </c>
      <c r="AJ50" s="33" t="s">
        <v>20</v>
      </c>
      <c r="AK50" s="33">
        <f t="shared" si="9"/>
        <v>2</v>
      </c>
      <c r="AL50" s="33">
        <v>2021</v>
      </c>
      <c r="AM50" s="30">
        <v>2031</v>
      </c>
      <c r="AN50" s="37" t="s">
        <v>17</v>
      </c>
      <c r="AO50" s="33">
        <f t="shared" si="10"/>
        <v>1</v>
      </c>
      <c r="AP50" s="33">
        <v>2021</v>
      </c>
      <c r="AQ50" s="30">
        <v>2031</v>
      </c>
      <c r="AR50" s="22"/>
      <c r="AS50" s="33">
        <v>0</v>
      </c>
      <c r="AT50" s="31">
        <v>0</v>
      </c>
      <c r="AU50" s="30">
        <v>0</v>
      </c>
      <c r="AV50" s="37" t="s">
        <v>235</v>
      </c>
      <c r="AW50" s="33">
        <f t="shared" si="11"/>
        <v>3</v>
      </c>
      <c r="AX50" s="33">
        <v>2024</v>
      </c>
      <c r="AY50" s="30">
        <v>2031</v>
      </c>
      <c r="AZ50" s="22" t="s">
        <v>20</v>
      </c>
      <c r="BA50" s="33">
        <f t="shared" si="12"/>
        <v>2</v>
      </c>
      <c r="BB50" s="29">
        <v>2025</v>
      </c>
      <c r="BC50" s="30">
        <v>2030</v>
      </c>
      <c r="BD50" s="46" t="s">
        <v>17</v>
      </c>
      <c r="BE50" s="33">
        <f t="shared" si="13"/>
        <v>1</v>
      </c>
      <c r="BF50" s="47">
        <v>2021</v>
      </c>
      <c r="BG50" s="45">
        <v>2031</v>
      </c>
      <c r="BH50" s="22" t="s">
        <v>20</v>
      </c>
      <c r="BI50" s="33">
        <f t="shared" si="14"/>
        <v>2</v>
      </c>
      <c r="BJ50" s="19">
        <v>2025</v>
      </c>
      <c r="BK50" s="17">
        <v>2026</v>
      </c>
      <c r="BL50" s="37" t="s">
        <v>17</v>
      </c>
      <c r="BM50" s="33">
        <f t="shared" si="15"/>
        <v>1</v>
      </c>
      <c r="BN50" s="33">
        <v>2021</v>
      </c>
      <c r="BO50" s="30">
        <v>2031</v>
      </c>
      <c r="BP50" s="22" t="s">
        <v>20</v>
      </c>
      <c r="BQ50" s="33">
        <f t="shared" si="16"/>
        <v>2</v>
      </c>
      <c r="BR50" s="19">
        <v>2024</v>
      </c>
      <c r="BS50" s="17">
        <v>2025</v>
      </c>
      <c r="BT50" s="36" t="str">
        <f t="shared" si="17"/>
        <v>Střední</v>
      </c>
      <c r="BU50" s="36">
        <f t="shared" si="18"/>
        <v>2021</v>
      </c>
      <c r="BV50" s="36">
        <f t="shared" si="19"/>
        <v>2031</v>
      </c>
    </row>
    <row r="51" spans="1:74" ht="15" customHeight="1" x14ac:dyDescent="0.25">
      <c r="A51" s="29"/>
      <c r="B51">
        <v>3</v>
      </c>
      <c r="C51">
        <v>13</v>
      </c>
      <c r="D51">
        <v>490</v>
      </c>
      <c r="E51" s="1" t="s">
        <v>125</v>
      </c>
      <c r="F51" s="7" t="s">
        <v>112</v>
      </c>
      <c r="G51" s="7" t="s">
        <v>126</v>
      </c>
      <c r="H51" s="7" t="s">
        <v>127</v>
      </c>
      <c r="I51" s="3" t="s">
        <v>20</v>
      </c>
      <c r="J51" s="18">
        <f t="shared" si="0"/>
        <v>2</v>
      </c>
      <c r="K51" s="3">
        <v>2022</v>
      </c>
      <c r="L51" s="1">
        <v>2022</v>
      </c>
      <c r="M51" s="8" t="s">
        <v>17</v>
      </c>
      <c r="N51" s="33">
        <f t="shared" si="1"/>
        <v>1</v>
      </c>
      <c r="O51" s="19">
        <v>2022</v>
      </c>
      <c r="P51" s="17">
        <v>2026</v>
      </c>
      <c r="Q51" s="12" t="s">
        <v>17</v>
      </c>
      <c r="R51" s="33">
        <f t="shared" si="2"/>
        <v>1</v>
      </c>
      <c r="S51" s="12">
        <v>2021</v>
      </c>
      <c r="T51" s="10">
        <v>2022</v>
      </c>
      <c r="U51" s="16" t="s">
        <v>20</v>
      </c>
      <c r="V51" s="33">
        <f t="shared" si="3"/>
        <v>2</v>
      </c>
      <c r="W51" s="16">
        <v>2024</v>
      </c>
      <c r="X51" s="13">
        <v>2031</v>
      </c>
      <c r="Y51" s="49" t="str">
        <f t="shared" si="20"/>
        <v>Střední</v>
      </c>
      <c r="Z51" s="49">
        <f t="shared" si="21"/>
        <v>2022</v>
      </c>
      <c r="AA51" s="49">
        <f t="shared" si="22"/>
        <v>2022</v>
      </c>
      <c r="AB51" s="28" t="s">
        <v>20</v>
      </c>
      <c r="AC51" s="33">
        <f t="shared" si="7"/>
        <v>2</v>
      </c>
      <c r="AD51" s="27">
        <v>2021</v>
      </c>
      <c r="AE51" s="25">
        <v>2026</v>
      </c>
      <c r="AF51" s="23" t="s">
        <v>20</v>
      </c>
      <c r="AG51" s="33">
        <f t="shared" si="8"/>
        <v>2</v>
      </c>
      <c r="AH51" s="23">
        <v>2024</v>
      </c>
      <c r="AI51" s="24">
        <v>2031</v>
      </c>
      <c r="AJ51" s="33" t="s">
        <v>17</v>
      </c>
      <c r="AK51" s="33">
        <f t="shared" si="9"/>
        <v>1</v>
      </c>
      <c r="AL51" s="33">
        <v>2021</v>
      </c>
      <c r="AM51" s="30">
        <v>2022</v>
      </c>
      <c r="AN51" s="37" t="s">
        <v>20</v>
      </c>
      <c r="AO51" s="33">
        <f t="shared" si="10"/>
        <v>2</v>
      </c>
      <c r="AP51" s="33">
        <v>2022</v>
      </c>
      <c r="AQ51" s="30">
        <v>2023</v>
      </c>
      <c r="AR51" s="22"/>
      <c r="AS51" s="33">
        <v>0</v>
      </c>
      <c r="AT51" s="31">
        <v>0</v>
      </c>
      <c r="AU51" s="30">
        <v>0</v>
      </c>
      <c r="AV51" s="37" t="s">
        <v>234</v>
      </c>
      <c r="AW51" s="33">
        <f t="shared" si="11"/>
        <v>2</v>
      </c>
      <c r="AX51" s="33">
        <v>2021</v>
      </c>
      <c r="AY51" s="30">
        <v>2026</v>
      </c>
      <c r="AZ51" s="22" t="s">
        <v>17</v>
      </c>
      <c r="BA51" s="33">
        <f t="shared" si="12"/>
        <v>1</v>
      </c>
      <c r="BB51" s="31">
        <v>2021</v>
      </c>
      <c r="BC51" s="30">
        <v>2024</v>
      </c>
      <c r="BD51" s="46" t="s">
        <v>20</v>
      </c>
      <c r="BE51" s="33">
        <f t="shared" si="13"/>
        <v>2</v>
      </c>
      <c r="BF51" s="47">
        <v>2022</v>
      </c>
      <c r="BG51" s="45">
        <v>2027</v>
      </c>
      <c r="BH51" s="22" t="s">
        <v>20</v>
      </c>
      <c r="BI51" s="33">
        <f t="shared" si="14"/>
        <v>2</v>
      </c>
      <c r="BJ51" s="19">
        <v>2025</v>
      </c>
      <c r="BK51" s="17">
        <v>2026</v>
      </c>
      <c r="BL51" s="37" t="s">
        <v>17</v>
      </c>
      <c r="BM51" s="33">
        <f t="shared" si="15"/>
        <v>1</v>
      </c>
      <c r="BN51" s="33">
        <v>2021</v>
      </c>
      <c r="BO51" s="30">
        <v>2025</v>
      </c>
      <c r="BP51" s="22" t="s">
        <v>214</v>
      </c>
      <c r="BQ51" s="33">
        <f t="shared" si="16"/>
        <v>3</v>
      </c>
      <c r="BR51" s="19">
        <v>2027</v>
      </c>
      <c r="BS51" s="17">
        <v>2030</v>
      </c>
      <c r="BT51" s="36" t="str">
        <f t="shared" si="17"/>
        <v>Střední</v>
      </c>
      <c r="BU51" s="36">
        <f t="shared" si="18"/>
        <v>2021</v>
      </c>
      <c r="BV51" s="36">
        <f t="shared" si="19"/>
        <v>2026</v>
      </c>
    </row>
    <row r="52" spans="1:74" ht="15" customHeight="1" x14ac:dyDescent="0.25">
      <c r="A52" s="29"/>
      <c r="B52">
        <v>3</v>
      </c>
      <c r="C52">
        <v>13</v>
      </c>
      <c r="D52">
        <v>500</v>
      </c>
      <c r="E52" s="1" t="s">
        <v>128</v>
      </c>
      <c r="F52" s="7" t="s">
        <v>112</v>
      </c>
      <c r="G52" s="7" t="s">
        <v>126</v>
      </c>
      <c r="H52" s="7" t="s">
        <v>129</v>
      </c>
      <c r="I52" s="3" t="s">
        <v>20</v>
      </c>
      <c r="J52" s="18">
        <f t="shared" si="0"/>
        <v>2</v>
      </c>
      <c r="K52" s="3">
        <v>2023</v>
      </c>
      <c r="L52" s="1">
        <v>2026</v>
      </c>
      <c r="M52" s="9" t="s">
        <v>20</v>
      </c>
      <c r="N52" s="33">
        <f t="shared" si="1"/>
        <v>2</v>
      </c>
      <c r="O52" s="19">
        <v>2023</v>
      </c>
      <c r="P52" s="17">
        <v>2026</v>
      </c>
      <c r="Q52" s="12" t="s">
        <v>214</v>
      </c>
      <c r="R52" s="33">
        <f t="shared" si="2"/>
        <v>3</v>
      </c>
      <c r="S52" s="12">
        <v>2021</v>
      </c>
      <c r="T52" s="10">
        <v>2022</v>
      </c>
      <c r="U52" s="16" t="s">
        <v>20</v>
      </c>
      <c r="V52" s="33">
        <f t="shared" si="3"/>
        <v>2</v>
      </c>
      <c r="W52" s="16">
        <v>2024</v>
      </c>
      <c r="X52" s="13">
        <v>2031</v>
      </c>
      <c r="Y52" s="49" t="str">
        <f t="shared" si="20"/>
        <v>Střední</v>
      </c>
      <c r="Z52" s="49">
        <f t="shared" si="21"/>
        <v>2023</v>
      </c>
      <c r="AA52" s="49">
        <f t="shared" si="22"/>
        <v>2026</v>
      </c>
      <c r="AB52" s="28" t="s">
        <v>20</v>
      </c>
      <c r="AC52" s="33">
        <f t="shared" si="7"/>
        <v>2</v>
      </c>
      <c r="AD52" s="27">
        <v>2024</v>
      </c>
      <c r="AE52" s="25">
        <v>2029</v>
      </c>
      <c r="AF52" s="23" t="s">
        <v>20</v>
      </c>
      <c r="AG52" s="33">
        <f t="shared" si="8"/>
        <v>2</v>
      </c>
      <c r="AH52" s="23">
        <v>2024</v>
      </c>
      <c r="AI52" s="24">
        <v>2031</v>
      </c>
      <c r="AJ52" s="33" t="s">
        <v>214</v>
      </c>
      <c r="AK52" s="33">
        <f t="shared" si="9"/>
        <v>3</v>
      </c>
      <c r="AL52" s="33">
        <v>2021</v>
      </c>
      <c r="AM52" s="30">
        <v>2022</v>
      </c>
      <c r="AN52" s="37" t="s">
        <v>20</v>
      </c>
      <c r="AO52" s="33">
        <f t="shared" si="10"/>
        <v>2</v>
      </c>
      <c r="AP52" s="33">
        <v>2023</v>
      </c>
      <c r="AQ52" s="30">
        <v>2026</v>
      </c>
      <c r="AR52" s="22"/>
      <c r="AS52" s="33">
        <v>0</v>
      </c>
      <c r="AT52" s="31">
        <v>0</v>
      </c>
      <c r="AU52" s="30">
        <v>0</v>
      </c>
      <c r="AV52" s="37" t="s">
        <v>234</v>
      </c>
      <c r="AW52" s="33">
        <f t="shared" si="11"/>
        <v>2</v>
      </c>
      <c r="AX52" s="33">
        <v>2023</v>
      </c>
      <c r="AY52" s="30">
        <v>2028</v>
      </c>
      <c r="AZ52" s="22" t="s">
        <v>20</v>
      </c>
      <c r="BA52" s="33">
        <f t="shared" si="12"/>
        <v>2</v>
      </c>
      <c r="BB52" s="29">
        <v>2025</v>
      </c>
      <c r="BC52" s="30">
        <v>2030</v>
      </c>
      <c r="BD52" s="46" t="s">
        <v>20</v>
      </c>
      <c r="BE52" s="33">
        <f t="shared" si="13"/>
        <v>2</v>
      </c>
      <c r="BF52" s="47">
        <v>2023</v>
      </c>
      <c r="BG52" s="45">
        <v>2026</v>
      </c>
      <c r="BH52" s="22" t="s">
        <v>20</v>
      </c>
      <c r="BI52" s="33">
        <f t="shared" si="14"/>
        <v>2</v>
      </c>
      <c r="BJ52" s="19">
        <v>2025</v>
      </c>
      <c r="BK52" s="17">
        <v>2026</v>
      </c>
      <c r="BL52" s="37" t="s">
        <v>214</v>
      </c>
      <c r="BM52" s="33">
        <f t="shared" si="15"/>
        <v>3</v>
      </c>
      <c r="BN52" s="33">
        <v>2025</v>
      </c>
      <c r="BO52" s="30">
        <v>2031</v>
      </c>
      <c r="BP52" s="22" t="s">
        <v>214</v>
      </c>
      <c r="BQ52" s="33">
        <f t="shared" si="16"/>
        <v>3</v>
      </c>
      <c r="BR52" s="19">
        <v>2027</v>
      </c>
      <c r="BS52" s="17">
        <v>2030</v>
      </c>
      <c r="BT52" s="36" t="str">
        <f t="shared" si="17"/>
        <v>Střední</v>
      </c>
      <c r="BU52" s="36">
        <f t="shared" si="18"/>
        <v>2023</v>
      </c>
      <c r="BV52" s="36">
        <f t="shared" si="19"/>
        <v>2026</v>
      </c>
    </row>
    <row r="53" spans="1:74" ht="15" customHeight="1" x14ac:dyDescent="0.25">
      <c r="A53" s="29"/>
      <c r="B53">
        <v>3</v>
      </c>
      <c r="C53">
        <v>13</v>
      </c>
      <c r="D53">
        <v>510</v>
      </c>
      <c r="E53" s="1" t="s">
        <v>130</v>
      </c>
      <c r="F53" s="7" t="s">
        <v>112</v>
      </c>
      <c r="G53" s="7" t="s">
        <v>126</v>
      </c>
      <c r="H53" s="7" t="s">
        <v>131</v>
      </c>
      <c r="I53" s="3" t="s">
        <v>17</v>
      </c>
      <c r="J53" s="18">
        <f t="shared" si="0"/>
        <v>1</v>
      </c>
      <c r="K53" s="3">
        <v>2021</v>
      </c>
      <c r="L53" s="1">
        <v>2031</v>
      </c>
      <c r="M53" s="9" t="s">
        <v>20</v>
      </c>
      <c r="N53" s="33">
        <f t="shared" si="1"/>
        <v>2</v>
      </c>
      <c r="O53" s="19">
        <v>2021</v>
      </c>
      <c r="P53" s="17">
        <v>2031</v>
      </c>
      <c r="Q53" s="12" t="s">
        <v>17</v>
      </c>
      <c r="R53" s="33">
        <f t="shared" si="2"/>
        <v>1</v>
      </c>
      <c r="S53" s="12">
        <v>2021</v>
      </c>
      <c r="T53" s="10">
        <v>2031</v>
      </c>
      <c r="U53" s="16" t="s">
        <v>20</v>
      </c>
      <c r="V53" s="33">
        <f t="shared" si="3"/>
        <v>2</v>
      </c>
      <c r="W53" s="16">
        <v>2021</v>
      </c>
      <c r="X53" s="13">
        <v>2031</v>
      </c>
      <c r="Y53" s="49" t="str">
        <f t="shared" si="20"/>
        <v>Vysoká</v>
      </c>
      <c r="Z53" s="49">
        <f t="shared" si="21"/>
        <v>2021</v>
      </c>
      <c r="AA53" s="49">
        <f t="shared" si="22"/>
        <v>2031</v>
      </c>
      <c r="AB53" s="28" t="s">
        <v>20</v>
      </c>
      <c r="AC53" s="33">
        <f t="shared" si="7"/>
        <v>2</v>
      </c>
      <c r="AD53" s="27">
        <v>2021</v>
      </c>
      <c r="AE53" s="25">
        <v>2031</v>
      </c>
      <c r="AF53" s="38" t="s">
        <v>17</v>
      </c>
      <c r="AG53" s="33">
        <f t="shared" si="8"/>
        <v>1</v>
      </c>
      <c r="AH53" s="23">
        <v>2021</v>
      </c>
      <c r="AI53" s="24">
        <v>2031</v>
      </c>
      <c r="AJ53" s="33" t="s">
        <v>17</v>
      </c>
      <c r="AK53" s="33">
        <f t="shared" si="9"/>
        <v>1</v>
      </c>
      <c r="AL53" s="33">
        <v>2021</v>
      </c>
      <c r="AM53" s="30">
        <v>2031</v>
      </c>
      <c r="AN53" s="37" t="s">
        <v>17</v>
      </c>
      <c r="AO53" s="33">
        <f t="shared" si="10"/>
        <v>1</v>
      </c>
      <c r="AP53" s="33">
        <v>2021</v>
      </c>
      <c r="AQ53" s="30">
        <v>2031</v>
      </c>
      <c r="AR53" s="22"/>
      <c r="AS53" s="33">
        <v>0</v>
      </c>
      <c r="AT53" s="31">
        <v>0</v>
      </c>
      <c r="AU53" s="30">
        <v>0</v>
      </c>
      <c r="AV53" s="37" t="s">
        <v>235</v>
      </c>
      <c r="AW53" s="33">
        <f t="shared" si="11"/>
        <v>3</v>
      </c>
      <c r="AX53" s="33">
        <v>2021</v>
      </c>
      <c r="AY53" s="30">
        <v>2031</v>
      </c>
      <c r="AZ53" s="22" t="s">
        <v>214</v>
      </c>
      <c r="BA53" s="33">
        <f t="shared" si="12"/>
        <v>3</v>
      </c>
      <c r="BB53" s="33">
        <v>2031</v>
      </c>
      <c r="BC53" s="30">
        <v>2036</v>
      </c>
      <c r="BD53" s="46" t="s">
        <v>17</v>
      </c>
      <c r="BE53" s="33">
        <f t="shared" si="13"/>
        <v>1</v>
      </c>
      <c r="BF53" s="47">
        <v>2021</v>
      </c>
      <c r="BG53" s="45">
        <v>2031</v>
      </c>
      <c r="BH53" s="22" t="s">
        <v>20</v>
      </c>
      <c r="BI53" s="33">
        <f t="shared" si="14"/>
        <v>2</v>
      </c>
      <c r="BJ53" s="19">
        <v>2025</v>
      </c>
      <c r="BK53" s="17">
        <v>2026</v>
      </c>
      <c r="BL53" s="37" t="s">
        <v>20</v>
      </c>
      <c r="BM53" s="33">
        <f t="shared" si="15"/>
        <v>2</v>
      </c>
      <c r="BN53" s="33">
        <v>2021</v>
      </c>
      <c r="BO53" s="30">
        <v>2031</v>
      </c>
      <c r="BP53" s="22" t="s">
        <v>17</v>
      </c>
      <c r="BQ53" s="33">
        <f t="shared" si="16"/>
        <v>1</v>
      </c>
      <c r="BR53" s="19">
        <v>2021</v>
      </c>
      <c r="BS53" s="17">
        <v>2031</v>
      </c>
      <c r="BT53" s="36" t="str">
        <f t="shared" si="17"/>
        <v>Vysoká</v>
      </c>
      <c r="BU53" s="36">
        <f t="shared" si="18"/>
        <v>2021</v>
      </c>
      <c r="BV53" s="36">
        <f t="shared" si="19"/>
        <v>2031</v>
      </c>
    </row>
    <row r="54" spans="1:74" ht="15" customHeight="1" x14ac:dyDescent="0.25">
      <c r="A54" s="29"/>
      <c r="B54">
        <v>3</v>
      </c>
      <c r="C54">
        <v>14</v>
      </c>
      <c r="D54">
        <v>520</v>
      </c>
      <c r="E54" s="1" t="s">
        <v>132</v>
      </c>
      <c r="F54" s="7" t="s">
        <v>112</v>
      </c>
      <c r="G54" s="7" t="s">
        <v>133</v>
      </c>
      <c r="H54" s="7" t="s">
        <v>134</v>
      </c>
      <c r="I54" s="3" t="s">
        <v>17</v>
      </c>
      <c r="J54" s="18">
        <f t="shared" si="0"/>
        <v>1</v>
      </c>
      <c r="K54" s="3">
        <v>2021</v>
      </c>
      <c r="L54" s="1">
        <v>2021</v>
      </c>
      <c r="M54" s="9" t="s">
        <v>20</v>
      </c>
      <c r="N54" s="33">
        <f t="shared" si="1"/>
        <v>2</v>
      </c>
      <c r="O54" s="19">
        <v>2022</v>
      </c>
      <c r="P54" s="17">
        <v>2024</v>
      </c>
      <c r="Q54" s="12" t="s">
        <v>17</v>
      </c>
      <c r="R54" s="33">
        <f t="shared" si="2"/>
        <v>1</v>
      </c>
      <c r="S54" s="12">
        <v>2021</v>
      </c>
      <c r="T54" s="10">
        <v>2021</v>
      </c>
      <c r="U54" s="16" t="s">
        <v>17</v>
      </c>
      <c r="V54" s="33">
        <f t="shared" si="3"/>
        <v>1</v>
      </c>
      <c r="W54" s="16">
        <v>2021</v>
      </c>
      <c r="X54" s="13">
        <v>2021</v>
      </c>
      <c r="Y54" s="49" t="str">
        <f t="shared" si="20"/>
        <v>Vysoká</v>
      </c>
      <c r="Z54" s="49">
        <f t="shared" si="21"/>
        <v>2021</v>
      </c>
      <c r="AA54" s="49">
        <f t="shared" si="22"/>
        <v>2021</v>
      </c>
      <c r="AB54" s="28" t="s">
        <v>17</v>
      </c>
      <c r="AC54" s="33">
        <f t="shared" si="7"/>
        <v>1</v>
      </c>
      <c r="AD54" s="27">
        <v>2021</v>
      </c>
      <c r="AE54" s="25">
        <v>2022</v>
      </c>
      <c r="AF54" s="23" t="s">
        <v>17</v>
      </c>
      <c r="AG54" s="33">
        <f t="shared" si="8"/>
        <v>1</v>
      </c>
      <c r="AH54" s="23">
        <v>2021</v>
      </c>
      <c r="AI54" s="24">
        <v>2021</v>
      </c>
      <c r="AJ54" s="33" t="s">
        <v>17</v>
      </c>
      <c r="AK54" s="33">
        <f t="shared" si="9"/>
        <v>1</v>
      </c>
      <c r="AL54" s="33">
        <v>2021</v>
      </c>
      <c r="AM54" s="30">
        <v>2021</v>
      </c>
      <c r="AN54" s="37" t="s">
        <v>20</v>
      </c>
      <c r="AO54" s="33">
        <f t="shared" si="10"/>
        <v>2</v>
      </c>
      <c r="AP54" s="33">
        <v>2022</v>
      </c>
      <c r="AQ54" s="30">
        <v>2024</v>
      </c>
      <c r="AR54" s="22"/>
      <c r="AS54" s="33">
        <v>0</v>
      </c>
      <c r="AT54" s="31">
        <v>0</v>
      </c>
      <c r="AU54" s="30">
        <v>0</v>
      </c>
      <c r="AV54" s="37" t="s">
        <v>236</v>
      </c>
      <c r="AW54" s="33">
        <f t="shared" si="11"/>
        <v>1</v>
      </c>
      <c r="AX54" s="33">
        <v>2021</v>
      </c>
      <c r="AY54" s="30">
        <v>2021</v>
      </c>
      <c r="AZ54" s="22" t="s">
        <v>17</v>
      </c>
      <c r="BA54" s="33">
        <f t="shared" si="12"/>
        <v>1</v>
      </c>
      <c r="BB54" s="31">
        <v>2021</v>
      </c>
      <c r="BC54" s="30">
        <v>2024</v>
      </c>
      <c r="BD54" s="46" t="s">
        <v>20</v>
      </c>
      <c r="BE54" s="33">
        <f t="shared" si="13"/>
        <v>2</v>
      </c>
      <c r="BF54" s="47">
        <v>2022</v>
      </c>
      <c r="BG54" s="45">
        <v>2024</v>
      </c>
      <c r="BH54" s="22" t="s">
        <v>20</v>
      </c>
      <c r="BI54" s="33">
        <f t="shared" si="14"/>
        <v>2</v>
      </c>
      <c r="BJ54" s="19">
        <v>2025</v>
      </c>
      <c r="BK54" s="17">
        <v>2026</v>
      </c>
      <c r="BL54" s="37" t="s">
        <v>17</v>
      </c>
      <c r="BM54" s="33">
        <f t="shared" si="15"/>
        <v>1</v>
      </c>
      <c r="BN54" s="33">
        <v>2021</v>
      </c>
      <c r="BO54" s="30">
        <v>2022</v>
      </c>
      <c r="BP54" s="22" t="s">
        <v>214</v>
      </c>
      <c r="BQ54" s="33">
        <f t="shared" si="16"/>
        <v>3</v>
      </c>
      <c r="BR54" s="19">
        <v>2026</v>
      </c>
      <c r="BS54" s="17">
        <v>2027</v>
      </c>
      <c r="BT54" s="36" t="str">
        <f t="shared" si="17"/>
        <v>Vysoká</v>
      </c>
      <c r="BU54" s="36">
        <f t="shared" si="18"/>
        <v>2021</v>
      </c>
      <c r="BV54" s="36">
        <f t="shared" si="19"/>
        <v>2021</v>
      </c>
    </row>
    <row r="55" spans="1:74" x14ac:dyDescent="0.25">
      <c r="A55" s="29"/>
      <c r="B55">
        <v>3</v>
      </c>
      <c r="C55">
        <v>14</v>
      </c>
      <c r="D55">
        <v>530</v>
      </c>
      <c r="E55" s="1" t="s">
        <v>135</v>
      </c>
      <c r="F55" s="7" t="s">
        <v>112</v>
      </c>
      <c r="G55" s="7" t="s">
        <v>133</v>
      </c>
      <c r="H55" s="7" t="s">
        <v>136</v>
      </c>
      <c r="I55" s="3" t="s">
        <v>20</v>
      </c>
      <c r="J55" s="18">
        <f t="shared" si="0"/>
        <v>2</v>
      </c>
      <c r="K55" s="3">
        <v>2022</v>
      </c>
      <c r="L55" s="1">
        <v>2031</v>
      </c>
      <c r="M55" s="9" t="s">
        <v>20</v>
      </c>
      <c r="N55" s="33">
        <f t="shared" si="1"/>
        <v>2</v>
      </c>
      <c r="O55" s="19">
        <v>2022</v>
      </c>
      <c r="P55" s="17">
        <v>2031</v>
      </c>
      <c r="Q55" s="12" t="s">
        <v>20</v>
      </c>
      <c r="R55" s="33">
        <f t="shared" si="2"/>
        <v>2</v>
      </c>
      <c r="S55" s="12">
        <v>2022</v>
      </c>
      <c r="T55" s="10">
        <v>2031</v>
      </c>
      <c r="U55" s="16" t="s">
        <v>20</v>
      </c>
      <c r="V55" s="33">
        <f t="shared" si="3"/>
        <v>2</v>
      </c>
      <c r="W55" s="16">
        <v>2025</v>
      </c>
      <c r="X55" s="13">
        <v>2031</v>
      </c>
      <c r="Y55" s="49" t="str">
        <f t="shared" si="20"/>
        <v>Střední</v>
      </c>
      <c r="Z55" s="49">
        <f t="shared" si="21"/>
        <v>2022</v>
      </c>
      <c r="AA55" s="49">
        <f t="shared" si="22"/>
        <v>2031</v>
      </c>
      <c r="AB55" s="28" t="s">
        <v>214</v>
      </c>
      <c r="AC55" s="33">
        <f t="shared" si="7"/>
        <v>3</v>
      </c>
      <c r="AD55" s="27">
        <v>2024</v>
      </c>
      <c r="AE55" s="25">
        <v>2031</v>
      </c>
      <c r="AF55" s="23" t="s">
        <v>20</v>
      </c>
      <c r="AG55" s="33">
        <f t="shared" si="8"/>
        <v>2</v>
      </c>
      <c r="AH55" s="23">
        <v>2025</v>
      </c>
      <c r="AI55" s="24">
        <v>2031</v>
      </c>
      <c r="AJ55" s="33" t="s">
        <v>20</v>
      </c>
      <c r="AK55" s="33">
        <f t="shared" si="9"/>
        <v>2</v>
      </c>
      <c r="AL55" s="33">
        <v>2022</v>
      </c>
      <c r="AM55" s="30">
        <v>2031</v>
      </c>
      <c r="AN55" s="37" t="s">
        <v>20</v>
      </c>
      <c r="AO55" s="33">
        <f t="shared" si="10"/>
        <v>2</v>
      </c>
      <c r="AP55" s="33">
        <v>2022</v>
      </c>
      <c r="AQ55" s="30">
        <v>2031</v>
      </c>
      <c r="AR55" s="22"/>
      <c r="AS55" s="33">
        <v>0</v>
      </c>
      <c r="AT55" s="31">
        <v>0</v>
      </c>
      <c r="AU55" s="30">
        <v>0</v>
      </c>
      <c r="AV55" s="37" t="s">
        <v>235</v>
      </c>
      <c r="AW55" s="33">
        <f t="shared" si="11"/>
        <v>3</v>
      </c>
      <c r="AX55" s="33">
        <v>2023</v>
      </c>
      <c r="AY55" s="30">
        <v>2031</v>
      </c>
      <c r="AZ55" s="22" t="s">
        <v>20</v>
      </c>
      <c r="BA55" s="33">
        <f t="shared" si="12"/>
        <v>2</v>
      </c>
      <c r="BB55" s="29">
        <v>2025</v>
      </c>
      <c r="BC55" s="30">
        <v>2030</v>
      </c>
      <c r="BD55" s="46" t="s">
        <v>20</v>
      </c>
      <c r="BE55" s="33">
        <f t="shared" si="13"/>
        <v>2</v>
      </c>
      <c r="BF55" s="47">
        <v>2022</v>
      </c>
      <c r="BG55" s="45">
        <v>2031</v>
      </c>
      <c r="BH55" s="22" t="s">
        <v>214</v>
      </c>
      <c r="BI55" s="33">
        <f t="shared" si="14"/>
        <v>3</v>
      </c>
      <c r="BJ55" s="19">
        <v>2030</v>
      </c>
      <c r="BK55" s="17">
        <v>2031</v>
      </c>
      <c r="BL55" s="37" t="s">
        <v>17</v>
      </c>
      <c r="BM55" s="33">
        <f t="shared" si="15"/>
        <v>1</v>
      </c>
      <c r="BN55" s="33">
        <v>2021</v>
      </c>
      <c r="BO55" s="30">
        <v>2022</v>
      </c>
      <c r="BP55" s="22" t="s">
        <v>17</v>
      </c>
      <c r="BQ55" s="33">
        <f t="shared" si="16"/>
        <v>1</v>
      </c>
      <c r="BR55" s="19">
        <v>2023</v>
      </c>
      <c r="BS55" s="17">
        <v>2025</v>
      </c>
      <c r="BT55" s="36" t="str">
        <f t="shared" si="17"/>
        <v>Střední</v>
      </c>
      <c r="BU55" s="36">
        <f t="shared" si="18"/>
        <v>2022</v>
      </c>
      <c r="BV55" s="36">
        <f t="shared" si="19"/>
        <v>2031</v>
      </c>
    </row>
    <row r="56" spans="1:74" ht="15" customHeight="1" x14ac:dyDescent="0.25">
      <c r="A56" s="29"/>
      <c r="B56">
        <v>3</v>
      </c>
      <c r="C56">
        <v>14</v>
      </c>
      <c r="D56">
        <v>540</v>
      </c>
      <c r="E56" s="1" t="s">
        <v>137</v>
      </c>
      <c r="F56" s="7" t="s">
        <v>112</v>
      </c>
      <c r="G56" s="7" t="s">
        <v>133</v>
      </c>
      <c r="H56" s="7" t="s">
        <v>138</v>
      </c>
      <c r="I56" s="3" t="s">
        <v>17</v>
      </c>
      <c r="J56" s="18">
        <f t="shared" si="0"/>
        <v>1</v>
      </c>
      <c r="K56" s="3">
        <v>2021</v>
      </c>
      <c r="L56" s="1">
        <v>2024</v>
      </c>
      <c r="M56" s="9" t="s">
        <v>214</v>
      </c>
      <c r="N56" s="33">
        <f t="shared" si="1"/>
        <v>3</v>
      </c>
      <c r="O56" s="19">
        <v>2021</v>
      </c>
      <c r="P56" s="17">
        <v>2031</v>
      </c>
      <c r="Q56" s="12" t="s">
        <v>17</v>
      </c>
      <c r="R56" s="33">
        <f t="shared" si="2"/>
        <v>1</v>
      </c>
      <c r="S56" s="12">
        <v>2021</v>
      </c>
      <c r="T56" s="10">
        <v>2026</v>
      </c>
      <c r="U56" s="16" t="s">
        <v>214</v>
      </c>
      <c r="V56" s="33">
        <f t="shared" si="3"/>
        <v>3</v>
      </c>
      <c r="W56" s="16">
        <v>2029</v>
      </c>
      <c r="X56" s="13">
        <v>2031</v>
      </c>
      <c r="Y56" s="49" t="str">
        <f t="shared" si="20"/>
        <v>Vysoká</v>
      </c>
      <c r="Z56" s="49">
        <f t="shared" si="21"/>
        <v>2021</v>
      </c>
      <c r="AA56" s="49">
        <f t="shared" si="22"/>
        <v>2031</v>
      </c>
      <c r="AB56" s="28" t="s">
        <v>214</v>
      </c>
      <c r="AC56" s="33">
        <f t="shared" si="7"/>
        <v>3</v>
      </c>
      <c r="AD56" s="27">
        <v>2021</v>
      </c>
      <c r="AE56" s="25">
        <v>2031</v>
      </c>
      <c r="AF56" s="23" t="s">
        <v>214</v>
      </c>
      <c r="AG56" s="33">
        <f t="shared" si="8"/>
        <v>3</v>
      </c>
      <c r="AH56" s="23">
        <v>2029</v>
      </c>
      <c r="AI56" s="24">
        <v>2031</v>
      </c>
      <c r="AJ56" s="33" t="s">
        <v>17</v>
      </c>
      <c r="AK56" s="33">
        <f t="shared" si="9"/>
        <v>1</v>
      </c>
      <c r="AL56" s="33">
        <v>2021</v>
      </c>
      <c r="AM56" s="30">
        <v>2026</v>
      </c>
      <c r="AN56" s="37" t="s">
        <v>20</v>
      </c>
      <c r="AO56" s="33">
        <f t="shared" si="10"/>
        <v>2</v>
      </c>
      <c r="AP56" s="33">
        <v>2022</v>
      </c>
      <c r="AQ56" s="30">
        <v>2024</v>
      </c>
      <c r="AR56" s="22"/>
      <c r="AS56" s="33">
        <v>0</v>
      </c>
      <c r="AT56" s="31">
        <v>0</v>
      </c>
      <c r="AU56" s="30">
        <v>0</v>
      </c>
      <c r="AV56" s="37" t="s">
        <v>235</v>
      </c>
      <c r="AW56" s="33">
        <f t="shared" si="11"/>
        <v>3</v>
      </c>
      <c r="AX56" s="33">
        <v>2021</v>
      </c>
      <c r="AY56" s="30">
        <v>2031</v>
      </c>
      <c r="AZ56" s="22" t="s">
        <v>214</v>
      </c>
      <c r="BA56" s="33">
        <f t="shared" si="12"/>
        <v>3</v>
      </c>
      <c r="BB56" s="33">
        <v>2031</v>
      </c>
      <c r="BC56" s="30">
        <v>2036</v>
      </c>
      <c r="BD56" s="46" t="s">
        <v>20</v>
      </c>
      <c r="BE56" s="33">
        <f t="shared" si="13"/>
        <v>2</v>
      </c>
      <c r="BF56" s="47">
        <v>2021</v>
      </c>
      <c r="BG56" s="45">
        <v>2026</v>
      </c>
      <c r="BH56" s="22" t="s">
        <v>214</v>
      </c>
      <c r="BI56" s="33">
        <f t="shared" si="14"/>
        <v>3</v>
      </c>
      <c r="BJ56" s="19">
        <v>2045</v>
      </c>
      <c r="BK56" s="17">
        <v>2046</v>
      </c>
      <c r="BL56" s="37" t="s">
        <v>254</v>
      </c>
      <c r="BM56" s="33">
        <f t="shared" si="15"/>
        <v>0</v>
      </c>
      <c r="BN56" s="33">
        <v>0</v>
      </c>
      <c r="BO56" s="30">
        <v>0</v>
      </c>
      <c r="BP56" s="22" t="s">
        <v>230</v>
      </c>
      <c r="BQ56" s="33">
        <f t="shared" si="16"/>
        <v>0</v>
      </c>
      <c r="BR56" s="33">
        <v>0</v>
      </c>
      <c r="BS56" s="17">
        <v>0</v>
      </c>
      <c r="BT56" s="36" t="str">
        <f t="shared" si="17"/>
        <v>Nízká</v>
      </c>
      <c r="BU56" s="36">
        <f t="shared" si="18"/>
        <v>2021</v>
      </c>
      <c r="BV56" s="36">
        <f t="shared" si="19"/>
        <v>2031</v>
      </c>
    </row>
    <row r="57" spans="1:74" ht="15" customHeight="1" x14ac:dyDescent="0.25">
      <c r="A57" s="29"/>
      <c r="B57">
        <v>4</v>
      </c>
      <c r="C57">
        <v>15</v>
      </c>
      <c r="D57">
        <v>550</v>
      </c>
      <c r="E57" s="1" t="s">
        <v>139</v>
      </c>
      <c r="F57" s="7" t="s">
        <v>140</v>
      </c>
      <c r="G57" s="7" t="s">
        <v>141</v>
      </c>
      <c r="H57" s="7" t="s">
        <v>142</v>
      </c>
      <c r="I57" s="3" t="s">
        <v>17</v>
      </c>
      <c r="J57" s="18">
        <f t="shared" si="0"/>
        <v>1</v>
      </c>
      <c r="K57" s="3">
        <v>2021</v>
      </c>
      <c r="L57" s="1">
        <v>2031</v>
      </c>
      <c r="M57" s="8" t="s">
        <v>17</v>
      </c>
      <c r="N57" s="33">
        <f t="shared" si="1"/>
        <v>1</v>
      </c>
      <c r="O57" s="19">
        <v>2021</v>
      </c>
      <c r="P57" s="17">
        <v>2031</v>
      </c>
      <c r="Q57" s="12" t="s">
        <v>17</v>
      </c>
      <c r="R57" s="33">
        <f t="shared" si="2"/>
        <v>1</v>
      </c>
      <c r="S57" s="12">
        <v>2021</v>
      </c>
      <c r="T57" s="10">
        <v>2031</v>
      </c>
      <c r="U57" s="16" t="s">
        <v>214</v>
      </c>
      <c r="V57" s="33">
        <f t="shared" si="3"/>
        <v>3</v>
      </c>
      <c r="W57" s="16">
        <v>2021</v>
      </c>
      <c r="X57" s="13">
        <v>2031</v>
      </c>
      <c r="Y57" s="49" t="str">
        <f t="shared" si="20"/>
        <v>Vysoká</v>
      </c>
      <c r="Z57" s="49">
        <f t="shared" si="21"/>
        <v>2021</v>
      </c>
      <c r="AA57" s="49">
        <f t="shared" si="22"/>
        <v>2031</v>
      </c>
      <c r="AB57" s="28" t="s">
        <v>17</v>
      </c>
      <c r="AC57" s="33">
        <f t="shared" si="7"/>
        <v>1</v>
      </c>
      <c r="AD57" s="27">
        <v>2021</v>
      </c>
      <c r="AE57" s="25">
        <v>2031</v>
      </c>
      <c r="AF57" s="38" t="s">
        <v>17</v>
      </c>
      <c r="AG57" s="33">
        <f t="shared" si="8"/>
        <v>1</v>
      </c>
      <c r="AH57" s="23">
        <v>2021</v>
      </c>
      <c r="AI57" s="24">
        <v>2031</v>
      </c>
      <c r="AJ57" s="33" t="s">
        <v>17</v>
      </c>
      <c r="AK57" s="33">
        <f t="shared" si="9"/>
        <v>1</v>
      </c>
      <c r="AL57" s="33">
        <v>2021</v>
      </c>
      <c r="AM57" s="30">
        <v>2031</v>
      </c>
      <c r="AN57" s="37" t="s">
        <v>17</v>
      </c>
      <c r="AO57" s="33">
        <f t="shared" si="10"/>
        <v>1</v>
      </c>
      <c r="AP57" s="33">
        <v>2021</v>
      </c>
      <c r="AQ57" s="30">
        <v>2031</v>
      </c>
      <c r="AR57" s="22"/>
      <c r="AS57" s="33">
        <v>0</v>
      </c>
      <c r="AT57" s="31">
        <v>0</v>
      </c>
      <c r="AU57" s="30">
        <v>0</v>
      </c>
      <c r="AV57" s="37" t="s">
        <v>236</v>
      </c>
      <c r="AW57" s="33">
        <f t="shared" si="11"/>
        <v>1</v>
      </c>
      <c r="AX57" s="33">
        <v>2021</v>
      </c>
      <c r="AY57" s="30">
        <v>2031</v>
      </c>
      <c r="AZ57" s="22" t="s">
        <v>240</v>
      </c>
      <c r="BA57" s="33">
        <f t="shared" si="12"/>
        <v>0</v>
      </c>
      <c r="BB57" s="19">
        <v>0</v>
      </c>
      <c r="BC57" s="17">
        <v>0</v>
      </c>
      <c r="BD57" s="46" t="s">
        <v>17</v>
      </c>
      <c r="BE57" s="33">
        <f t="shared" si="13"/>
        <v>1</v>
      </c>
      <c r="BF57" s="47">
        <v>2021</v>
      </c>
      <c r="BG57" s="45">
        <v>2031</v>
      </c>
      <c r="BH57" s="22" t="s">
        <v>20</v>
      </c>
      <c r="BI57" s="33">
        <f t="shared" si="14"/>
        <v>2</v>
      </c>
      <c r="BJ57" s="19">
        <v>2025</v>
      </c>
      <c r="BK57" s="17">
        <v>2026</v>
      </c>
      <c r="BL57" s="37" t="s">
        <v>17</v>
      </c>
      <c r="BM57" s="33">
        <f t="shared" si="15"/>
        <v>1</v>
      </c>
      <c r="BN57" s="33">
        <v>2021</v>
      </c>
      <c r="BO57" s="30">
        <v>2031</v>
      </c>
      <c r="BP57" s="22" t="s">
        <v>17</v>
      </c>
      <c r="BQ57" s="33">
        <f t="shared" si="16"/>
        <v>1</v>
      </c>
      <c r="BR57" s="19">
        <v>2021</v>
      </c>
      <c r="BS57" s="17">
        <v>2031</v>
      </c>
      <c r="BT57" s="36" t="str">
        <f t="shared" si="17"/>
        <v>Vysoká</v>
      </c>
      <c r="BU57" s="36">
        <f t="shared" si="18"/>
        <v>2021</v>
      </c>
      <c r="BV57" s="36">
        <f t="shared" si="19"/>
        <v>2031</v>
      </c>
    </row>
    <row r="58" spans="1:74" ht="15" customHeight="1" x14ac:dyDescent="0.25">
      <c r="A58" s="29"/>
      <c r="B58">
        <v>4</v>
      </c>
      <c r="C58">
        <v>15</v>
      </c>
      <c r="D58">
        <v>560</v>
      </c>
      <c r="E58" s="1" t="s">
        <v>143</v>
      </c>
      <c r="F58" s="7" t="s">
        <v>140</v>
      </c>
      <c r="G58" s="7" t="s">
        <v>141</v>
      </c>
      <c r="H58" s="7" t="s">
        <v>144</v>
      </c>
      <c r="I58" s="3" t="s">
        <v>17</v>
      </c>
      <c r="J58" s="18">
        <f t="shared" si="0"/>
        <v>1</v>
      </c>
      <c r="K58" s="3">
        <v>2021</v>
      </c>
      <c r="L58" s="1">
        <v>2031</v>
      </c>
      <c r="M58" s="9" t="s">
        <v>20</v>
      </c>
      <c r="N58" s="33">
        <f t="shared" si="1"/>
        <v>2</v>
      </c>
      <c r="O58" s="19">
        <v>2021</v>
      </c>
      <c r="P58" s="17">
        <v>2031</v>
      </c>
      <c r="Q58" s="12" t="s">
        <v>17</v>
      </c>
      <c r="R58" s="33">
        <f t="shared" si="2"/>
        <v>1</v>
      </c>
      <c r="S58" s="12">
        <v>2021</v>
      </c>
      <c r="T58" s="10">
        <v>2031</v>
      </c>
      <c r="U58" s="16" t="s">
        <v>214</v>
      </c>
      <c r="V58" s="33">
        <f t="shared" si="3"/>
        <v>3</v>
      </c>
      <c r="W58" s="16">
        <v>2021</v>
      </c>
      <c r="X58" s="13">
        <v>2031</v>
      </c>
      <c r="Y58" s="49" t="str">
        <f t="shared" si="20"/>
        <v>Vysoká</v>
      </c>
      <c r="Z58" s="49">
        <f t="shared" si="21"/>
        <v>2021</v>
      </c>
      <c r="AA58" s="49">
        <f t="shared" si="22"/>
        <v>2031</v>
      </c>
      <c r="AB58" s="28" t="s">
        <v>20</v>
      </c>
      <c r="AC58" s="33">
        <f t="shared" si="7"/>
        <v>2</v>
      </c>
      <c r="AD58" s="27">
        <v>2021</v>
      </c>
      <c r="AE58" s="25">
        <v>2031</v>
      </c>
      <c r="AF58" s="23" t="s">
        <v>214</v>
      </c>
      <c r="AG58" s="33">
        <f t="shared" si="8"/>
        <v>3</v>
      </c>
      <c r="AH58" s="23">
        <v>2021</v>
      </c>
      <c r="AI58" s="24">
        <v>2031</v>
      </c>
      <c r="AJ58" s="33" t="s">
        <v>17</v>
      </c>
      <c r="AK58" s="33">
        <f t="shared" si="9"/>
        <v>1</v>
      </c>
      <c r="AL58" s="33">
        <v>2021</v>
      </c>
      <c r="AM58" s="30">
        <v>2031</v>
      </c>
      <c r="AN58" s="37" t="s">
        <v>17</v>
      </c>
      <c r="AO58" s="33">
        <f t="shared" si="10"/>
        <v>1</v>
      </c>
      <c r="AP58" s="33">
        <v>2021</v>
      </c>
      <c r="AQ58" s="30">
        <v>2031</v>
      </c>
      <c r="AR58" s="22"/>
      <c r="AS58" s="33">
        <v>0</v>
      </c>
      <c r="AT58" s="31">
        <v>0</v>
      </c>
      <c r="AU58" s="30">
        <v>0</v>
      </c>
      <c r="AV58" s="37" t="s">
        <v>234</v>
      </c>
      <c r="AW58" s="33">
        <f t="shared" si="11"/>
        <v>2</v>
      </c>
      <c r="AX58" s="33">
        <v>2021</v>
      </c>
      <c r="AY58" s="30">
        <v>2031</v>
      </c>
      <c r="AZ58" s="22" t="s">
        <v>240</v>
      </c>
      <c r="BA58" s="33">
        <f t="shared" si="12"/>
        <v>0</v>
      </c>
      <c r="BB58" s="19">
        <v>0</v>
      </c>
      <c r="BC58" s="17">
        <v>0</v>
      </c>
      <c r="BD58" s="46" t="s">
        <v>214</v>
      </c>
      <c r="BE58" s="33">
        <f t="shared" si="13"/>
        <v>3</v>
      </c>
      <c r="BF58" s="47">
        <v>2021</v>
      </c>
      <c r="BG58" s="45">
        <v>2031</v>
      </c>
      <c r="BH58" s="22" t="s">
        <v>214</v>
      </c>
      <c r="BI58" s="33">
        <f t="shared" si="14"/>
        <v>3</v>
      </c>
      <c r="BJ58" s="19">
        <v>2025</v>
      </c>
      <c r="BK58" s="17">
        <v>2026</v>
      </c>
      <c r="BL58" s="37" t="s">
        <v>17</v>
      </c>
      <c r="BM58" s="33">
        <f t="shared" si="15"/>
        <v>1</v>
      </c>
      <c r="BN58" s="33">
        <v>2021</v>
      </c>
      <c r="BO58" s="30">
        <v>2031</v>
      </c>
      <c r="BP58" s="22" t="s">
        <v>20</v>
      </c>
      <c r="BQ58" s="33">
        <f t="shared" si="16"/>
        <v>2</v>
      </c>
      <c r="BR58" s="19">
        <v>2021</v>
      </c>
      <c r="BS58" s="17">
        <v>2031</v>
      </c>
      <c r="BT58" s="36" t="str">
        <f t="shared" si="17"/>
        <v>Vysoká</v>
      </c>
      <c r="BU58" s="36">
        <f t="shared" si="18"/>
        <v>2021</v>
      </c>
      <c r="BV58" s="36">
        <f t="shared" si="19"/>
        <v>2031</v>
      </c>
    </row>
    <row r="59" spans="1:74" ht="15" customHeight="1" x14ac:dyDescent="0.25">
      <c r="A59" s="29"/>
      <c r="B59">
        <v>4</v>
      </c>
      <c r="C59">
        <v>15</v>
      </c>
      <c r="D59">
        <v>570</v>
      </c>
      <c r="E59" s="1" t="s">
        <v>145</v>
      </c>
      <c r="F59" s="7" t="s">
        <v>140</v>
      </c>
      <c r="G59" s="7" t="s">
        <v>141</v>
      </c>
      <c r="H59" s="7" t="s">
        <v>146</v>
      </c>
      <c r="I59" s="3" t="s">
        <v>17</v>
      </c>
      <c r="J59" s="18">
        <f t="shared" si="0"/>
        <v>1</v>
      </c>
      <c r="K59" s="3">
        <v>2021</v>
      </c>
      <c r="L59" s="1">
        <v>2031</v>
      </c>
      <c r="M59" s="9" t="s">
        <v>20</v>
      </c>
      <c r="N59" s="33">
        <f t="shared" si="1"/>
        <v>2</v>
      </c>
      <c r="O59" s="19">
        <v>2021</v>
      </c>
      <c r="P59" s="17">
        <v>2031</v>
      </c>
      <c r="Q59" s="12" t="s">
        <v>17</v>
      </c>
      <c r="R59" s="33">
        <f t="shared" si="2"/>
        <v>1</v>
      </c>
      <c r="S59" s="12">
        <v>2021</v>
      </c>
      <c r="T59" s="10">
        <v>2031</v>
      </c>
      <c r="U59" s="16" t="s">
        <v>214</v>
      </c>
      <c r="V59" s="33">
        <f t="shared" si="3"/>
        <v>3</v>
      </c>
      <c r="W59" s="16">
        <v>2029</v>
      </c>
      <c r="X59" s="13">
        <v>2031</v>
      </c>
      <c r="Y59" s="49" t="str">
        <f t="shared" si="20"/>
        <v>Vysoká</v>
      </c>
      <c r="Z59" s="49">
        <f t="shared" si="21"/>
        <v>2021</v>
      </c>
      <c r="AA59" s="49">
        <f t="shared" si="22"/>
        <v>2031</v>
      </c>
      <c r="AB59" s="28" t="s">
        <v>214</v>
      </c>
      <c r="AC59" s="33">
        <f t="shared" si="7"/>
        <v>3</v>
      </c>
      <c r="AD59" s="27">
        <v>2021</v>
      </c>
      <c r="AE59" s="25">
        <v>2031</v>
      </c>
      <c r="AF59" s="23" t="s">
        <v>214</v>
      </c>
      <c r="AG59" s="33">
        <f t="shared" si="8"/>
        <v>3</v>
      </c>
      <c r="AH59" s="23">
        <v>2029</v>
      </c>
      <c r="AI59" s="24">
        <v>2031</v>
      </c>
      <c r="AJ59" s="33" t="s">
        <v>17</v>
      </c>
      <c r="AK59" s="33">
        <f t="shared" si="9"/>
        <v>1</v>
      </c>
      <c r="AL59" s="33">
        <v>2021</v>
      </c>
      <c r="AM59" s="30">
        <v>2031</v>
      </c>
      <c r="AN59" s="37" t="s">
        <v>17</v>
      </c>
      <c r="AO59" s="33">
        <f t="shared" si="10"/>
        <v>1</v>
      </c>
      <c r="AP59" s="33">
        <v>2021</v>
      </c>
      <c r="AQ59" s="30">
        <v>2031</v>
      </c>
      <c r="AR59" s="22"/>
      <c r="AS59" s="33">
        <v>0</v>
      </c>
      <c r="AT59" s="31">
        <v>0</v>
      </c>
      <c r="AU59" s="30">
        <v>0</v>
      </c>
      <c r="AV59" s="37" t="s">
        <v>235</v>
      </c>
      <c r="AW59" s="33">
        <f t="shared" si="11"/>
        <v>3</v>
      </c>
      <c r="AX59" s="33">
        <v>2021</v>
      </c>
      <c r="AY59" s="30">
        <v>2031</v>
      </c>
      <c r="AZ59" s="22" t="s">
        <v>240</v>
      </c>
      <c r="BA59" s="33">
        <f t="shared" si="12"/>
        <v>0</v>
      </c>
      <c r="BB59" s="19">
        <v>0</v>
      </c>
      <c r="BC59" s="17">
        <v>0</v>
      </c>
      <c r="BD59" s="46" t="s">
        <v>17</v>
      </c>
      <c r="BE59" s="33">
        <f t="shared" si="13"/>
        <v>1</v>
      </c>
      <c r="BF59" s="47">
        <v>2021</v>
      </c>
      <c r="BG59" s="45">
        <v>2031</v>
      </c>
      <c r="BH59" s="22" t="s">
        <v>20</v>
      </c>
      <c r="BI59" s="33">
        <f t="shared" si="14"/>
        <v>2</v>
      </c>
      <c r="BJ59" s="19">
        <v>2025</v>
      </c>
      <c r="BK59" s="17">
        <v>2026</v>
      </c>
      <c r="BL59" s="37" t="s">
        <v>17</v>
      </c>
      <c r="BM59" s="33">
        <f t="shared" si="15"/>
        <v>1</v>
      </c>
      <c r="BN59" s="33">
        <v>2021</v>
      </c>
      <c r="BO59" s="30">
        <v>2031</v>
      </c>
      <c r="BP59" s="22" t="s">
        <v>214</v>
      </c>
      <c r="BQ59" s="33">
        <f t="shared" si="16"/>
        <v>3</v>
      </c>
      <c r="BR59" s="19">
        <v>2025</v>
      </c>
      <c r="BS59" s="17">
        <v>2031</v>
      </c>
      <c r="BT59" s="36" t="str">
        <f t="shared" si="17"/>
        <v>Vysoká</v>
      </c>
      <c r="BU59" s="36">
        <f t="shared" si="18"/>
        <v>2021</v>
      </c>
      <c r="BV59" s="36">
        <f t="shared" si="19"/>
        <v>2031</v>
      </c>
    </row>
    <row r="60" spans="1:74" x14ac:dyDescent="0.25">
      <c r="A60" s="29"/>
      <c r="B60">
        <v>4</v>
      </c>
      <c r="C60">
        <v>15</v>
      </c>
      <c r="D60">
        <v>580</v>
      </c>
      <c r="E60" s="1" t="s">
        <v>147</v>
      </c>
      <c r="F60" s="7" t="s">
        <v>140</v>
      </c>
      <c r="G60" s="7" t="s">
        <v>141</v>
      </c>
      <c r="H60" s="7" t="s">
        <v>148</v>
      </c>
      <c r="I60" s="3" t="s">
        <v>17</v>
      </c>
      <c r="J60" s="18">
        <f t="shared" si="0"/>
        <v>1</v>
      </c>
      <c r="K60" s="3">
        <v>2021</v>
      </c>
      <c r="L60" s="1">
        <v>2031</v>
      </c>
      <c r="M60" s="9" t="s">
        <v>20</v>
      </c>
      <c r="N60" s="33">
        <f t="shared" si="1"/>
        <v>2</v>
      </c>
      <c r="O60" s="19">
        <v>2021</v>
      </c>
      <c r="P60" s="17">
        <v>2031</v>
      </c>
      <c r="Q60" s="12" t="s">
        <v>20</v>
      </c>
      <c r="R60" s="33">
        <f t="shared" si="2"/>
        <v>2</v>
      </c>
      <c r="S60" s="12">
        <v>2021</v>
      </c>
      <c r="T60" s="10">
        <v>2031</v>
      </c>
      <c r="U60" s="16" t="s">
        <v>214</v>
      </c>
      <c r="V60" s="33">
        <f t="shared" si="3"/>
        <v>3</v>
      </c>
      <c r="W60" s="16">
        <v>2021</v>
      </c>
      <c r="X60" s="13">
        <v>2031</v>
      </c>
      <c r="Y60" s="49" t="str">
        <f t="shared" si="20"/>
        <v>Střední</v>
      </c>
      <c r="Z60" s="49">
        <f t="shared" si="21"/>
        <v>2021</v>
      </c>
      <c r="AA60" s="49">
        <f t="shared" si="22"/>
        <v>2031</v>
      </c>
      <c r="AB60" s="28" t="s">
        <v>214</v>
      </c>
      <c r="AC60" s="33">
        <f t="shared" si="7"/>
        <v>3</v>
      </c>
      <c r="AD60" s="27">
        <v>2021</v>
      </c>
      <c r="AE60" s="25">
        <v>2031</v>
      </c>
      <c r="AF60" s="23" t="s">
        <v>214</v>
      </c>
      <c r="AG60" s="33">
        <f t="shared" si="8"/>
        <v>3</v>
      </c>
      <c r="AH60" s="23">
        <v>2021</v>
      </c>
      <c r="AI60" s="24">
        <v>2031</v>
      </c>
      <c r="AJ60" s="33" t="s">
        <v>20</v>
      </c>
      <c r="AK60" s="33">
        <f t="shared" si="9"/>
        <v>2</v>
      </c>
      <c r="AL60" s="33">
        <v>2021</v>
      </c>
      <c r="AM60" s="30">
        <v>2031</v>
      </c>
      <c r="AN60" s="37" t="s">
        <v>17</v>
      </c>
      <c r="AO60" s="33">
        <f t="shared" si="10"/>
        <v>1</v>
      </c>
      <c r="AP60" s="33">
        <v>2021</v>
      </c>
      <c r="AQ60" s="30">
        <v>2031</v>
      </c>
      <c r="AR60" s="22"/>
      <c r="AS60" s="33">
        <v>0</v>
      </c>
      <c r="AT60" s="31">
        <v>0</v>
      </c>
      <c r="AU60" s="30">
        <v>0</v>
      </c>
      <c r="AV60" s="37" t="s">
        <v>235</v>
      </c>
      <c r="AW60" s="33">
        <f t="shared" si="11"/>
        <v>3</v>
      </c>
      <c r="AX60" s="33">
        <v>2021</v>
      </c>
      <c r="AY60" s="30">
        <v>2031</v>
      </c>
      <c r="AZ60" s="22" t="s">
        <v>239</v>
      </c>
      <c r="BA60" s="33">
        <f t="shared" si="12"/>
        <v>0</v>
      </c>
      <c r="BB60" s="19">
        <v>0</v>
      </c>
      <c r="BC60" s="17">
        <v>0</v>
      </c>
      <c r="BD60" s="46" t="s">
        <v>214</v>
      </c>
      <c r="BE60" s="33">
        <f t="shared" si="13"/>
        <v>3</v>
      </c>
      <c r="BF60" s="47">
        <v>2021</v>
      </c>
      <c r="BG60" s="45">
        <v>2031</v>
      </c>
      <c r="BH60" s="22" t="s">
        <v>214</v>
      </c>
      <c r="BI60" s="33">
        <f t="shared" si="14"/>
        <v>3</v>
      </c>
      <c r="BJ60" s="19">
        <v>2101</v>
      </c>
      <c r="BK60" s="17">
        <v>2102</v>
      </c>
      <c r="BL60" s="37" t="s">
        <v>20</v>
      </c>
      <c r="BM60" s="33">
        <f t="shared" si="15"/>
        <v>2</v>
      </c>
      <c r="BN60" s="33">
        <v>2021</v>
      </c>
      <c r="BO60" s="30">
        <v>2031</v>
      </c>
      <c r="BP60" s="22" t="s">
        <v>230</v>
      </c>
      <c r="BQ60" s="33">
        <f t="shared" si="16"/>
        <v>0</v>
      </c>
      <c r="BR60" s="33">
        <v>0</v>
      </c>
      <c r="BS60" s="17">
        <v>0</v>
      </c>
      <c r="BT60" s="36" t="str">
        <f t="shared" si="17"/>
        <v>Nízká</v>
      </c>
      <c r="BU60" s="36">
        <f t="shared" si="18"/>
        <v>2021</v>
      </c>
      <c r="BV60" s="36">
        <f t="shared" si="19"/>
        <v>2031</v>
      </c>
    </row>
    <row r="61" spans="1:74" ht="15" customHeight="1" x14ac:dyDescent="0.25">
      <c r="A61" s="29"/>
      <c r="B61">
        <v>5</v>
      </c>
      <c r="C61">
        <v>16</v>
      </c>
      <c r="D61">
        <v>590</v>
      </c>
      <c r="E61" s="1" t="s">
        <v>149</v>
      </c>
      <c r="F61" s="7" t="s">
        <v>150</v>
      </c>
      <c r="G61" s="7" t="s">
        <v>151</v>
      </c>
      <c r="H61" s="7" t="s">
        <v>152</v>
      </c>
      <c r="I61" s="3" t="s">
        <v>17</v>
      </c>
      <c r="J61" s="18">
        <f t="shared" si="0"/>
        <v>1</v>
      </c>
      <c r="K61" s="3">
        <v>2021</v>
      </c>
      <c r="L61" s="1">
        <v>2022</v>
      </c>
      <c r="M61" s="8" t="s">
        <v>17</v>
      </c>
      <c r="N61" s="33">
        <f t="shared" si="1"/>
        <v>1</v>
      </c>
      <c r="O61" s="19">
        <v>2022</v>
      </c>
      <c r="P61" s="17">
        <v>2031</v>
      </c>
      <c r="Q61" s="12" t="s">
        <v>17</v>
      </c>
      <c r="R61" s="33">
        <f t="shared" si="2"/>
        <v>1</v>
      </c>
      <c r="S61" s="12">
        <v>2021</v>
      </c>
      <c r="T61" s="10">
        <v>2022</v>
      </c>
      <c r="U61" s="16" t="s">
        <v>17</v>
      </c>
      <c r="V61" s="33">
        <f t="shared" si="3"/>
        <v>1</v>
      </c>
      <c r="W61" s="16">
        <v>2021</v>
      </c>
      <c r="X61" s="13">
        <v>2031</v>
      </c>
      <c r="Y61" s="49" t="str">
        <f t="shared" si="20"/>
        <v>Vysoká</v>
      </c>
      <c r="Z61" s="49">
        <f t="shared" si="21"/>
        <v>2021</v>
      </c>
      <c r="AA61" s="49">
        <f t="shared" si="22"/>
        <v>2022</v>
      </c>
      <c r="AB61" s="28" t="s">
        <v>17</v>
      </c>
      <c r="AC61" s="33">
        <f t="shared" si="7"/>
        <v>1</v>
      </c>
      <c r="AD61" s="27">
        <v>2021</v>
      </c>
      <c r="AE61" s="25">
        <v>2031</v>
      </c>
      <c r="AF61" s="23" t="s">
        <v>17</v>
      </c>
      <c r="AG61" s="33">
        <f t="shared" si="8"/>
        <v>1</v>
      </c>
      <c r="AH61" s="23">
        <v>2021</v>
      </c>
      <c r="AI61" s="24">
        <v>2031</v>
      </c>
      <c r="AJ61" s="33" t="s">
        <v>17</v>
      </c>
      <c r="AK61" s="33">
        <f t="shared" si="9"/>
        <v>1</v>
      </c>
      <c r="AL61" s="33">
        <v>2021</v>
      </c>
      <c r="AM61" s="30">
        <v>2022</v>
      </c>
      <c r="AN61" s="37" t="s">
        <v>17</v>
      </c>
      <c r="AO61" s="33">
        <f t="shared" si="10"/>
        <v>1</v>
      </c>
      <c r="AP61" s="33">
        <v>2021</v>
      </c>
      <c r="AQ61" s="30">
        <v>2022</v>
      </c>
      <c r="AR61" s="22"/>
      <c r="AS61" s="33">
        <v>0</v>
      </c>
      <c r="AT61" s="31">
        <v>0</v>
      </c>
      <c r="AU61" s="30">
        <v>0</v>
      </c>
      <c r="AV61" s="37" t="s">
        <v>236</v>
      </c>
      <c r="AW61" s="33">
        <f t="shared" si="11"/>
        <v>1</v>
      </c>
      <c r="AX61" s="33">
        <v>2022</v>
      </c>
      <c r="AY61" s="30">
        <v>2028</v>
      </c>
      <c r="AZ61" s="22" t="s">
        <v>20</v>
      </c>
      <c r="BA61" s="33">
        <f t="shared" si="12"/>
        <v>2</v>
      </c>
      <c r="BB61" s="29">
        <v>2025</v>
      </c>
      <c r="BC61" s="30">
        <v>2030</v>
      </c>
      <c r="BD61" s="46" t="s">
        <v>17</v>
      </c>
      <c r="BE61" s="33">
        <f t="shared" si="13"/>
        <v>1</v>
      </c>
      <c r="BF61" s="47">
        <v>2021</v>
      </c>
      <c r="BG61" s="45">
        <v>2031</v>
      </c>
      <c r="BH61" s="22" t="s">
        <v>17</v>
      </c>
      <c r="BI61" s="33">
        <f t="shared" si="14"/>
        <v>1</v>
      </c>
      <c r="BJ61" s="19">
        <v>2024</v>
      </c>
      <c r="BK61" s="17">
        <v>2025</v>
      </c>
      <c r="BL61" s="37" t="s">
        <v>17</v>
      </c>
      <c r="BM61" s="33">
        <f t="shared" si="15"/>
        <v>1</v>
      </c>
      <c r="BN61" s="33">
        <v>2021</v>
      </c>
      <c r="BO61" s="30">
        <v>2031</v>
      </c>
      <c r="BP61" s="22" t="s">
        <v>17</v>
      </c>
      <c r="BQ61" s="33">
        <f t="shared" si="16"/>
        <v>1</v>
      </c>
      <c r="BR61" s="19">
        <v>2021</v>
      </c>
      <c r="BS61" s="17">
        <v>2023</v>
      </c>
      <c r="BT61" s="36" t="str">
        <f t="shared" si="17"/>
        <v>Vysoká</v>
      </c>
      <c r="BU61" s="36">
        <f t="shared" si="18"/>
        <v>2021</v>
      </c>
      <c r="BV61" s="36">
        <f t="shared" si="19"/>
        <v>2031</v>
      </c>
    </row>
    <row r="62" spans="1:74" ht="15" customHeight="1" x14ac:dyDescent="0.25">
      <c r="A62" s="29"/>
      <c r="B62">
        <v>5</v>
      </c>
      <c r="C62">
        <v>16</v>
      </c>
      <c r="D62">
        <v>600</v>
      </c>
      <c r="E62" s="1" t="s">
        <v>153</v>
      </c>
      <c r="F62" s="7" t="s">
        <v>150</v>
      </c>
      <c r="G62" s="7" t="s">
        <v>151</v>
      </c>
      <c r="H62" s="7" t="s">
        <v>154</v>
      </c>
      <c r="I62" s="3" t="s">
        <v>17</v>
      </c>
      <c r="J62" s="18">
        <f t="shared" si="0"/>
        <v>1</v>
      </c>
      <c r="K62" s="3">
        <v>2021</v>
      </c>
      <c r="L62" s="1">
        <v>2026</v>
      </c>
      <c r="M62" s="8" t="s">
        <v>17</v>
      </c>
      <c r="N62" s="33">
        <f t="shared" si="1"/>
        <v>1</v>
      </c>
      <c r="O62" s="19">
        <v>2022</v>
      </c>
      <c r="P62" s="17">
        <v>2026</v>
      </c>
      <c r="Q62" s="12" t="s">
        <v>17</v>
      </c>
      <c r="R62" s="33">
        <f t="shared" si="2"/>
        <v>1</v>
      </c>
      <c r="S62" s="12">
        <v>2021</v>
      </c>
      <c r="T62" s="10">
        <v>2022</v>
      </c>
      <c r="U62" s="16" t="s">
        <v>20</v>
      </c>
      <c r="V62" s="33">
        <f t="shared" si="3"/>
        <v>2</v>
      </c>
      <c r="W62" s="16">
        <v>2024</v>
      </c>
      <c r="X62" s="13">
        <v>2028</v>
      </c>
      <c r="Y62" s="49" t="str">
        <f t="shared" si="20"/>
        <v>Vysoká</v>
      </c>
      <c r="Z62" s="49">
        <f t="shared" si="21"/>
        <v>2021</v>
      </c>
      <c r="AA62" s="49">
        <f t="shared" si="22"/>
        <v>2026</v>
      </c>
      <c r="AB62" s="28" t="s">
        <v>17</v>
      </c>
      <c r="AC62" s="33">
        <f t="shared" si="7"/>
        <v>1</v>
      </c>
      <c r="AD62" s="27">
        <v>2021</v>
      </c>
      <c r="AE62" s="25">
        <v>2027</v>
      </c>
      <c r="AF62" s="23" t="s">
        <v>20</v>
      </c>
      <c r="AG62" s="33">
        <f t="shared" si="8"/>
        <v>2</v>
      </c>
      <c r="AH62" s="23">
        <v>2024</v>
      </c>
      <c r="AI62" s="24">
        <v>2028</v>
      </c>
      <c r="AJ62" s="33" t="s">
        <v>17</v>
      </c>
      <c r="AK62" s="33">
        <f t="shared" si="9"/>
        <v>1</v>
      </c>
      <c r="AL62" s="33">
        <v>2021</v>
      </c>
      <c r="AM62" s="30">
        <v>2022</v>
      </c>
      <c r="AN62" s="37" t="s">
        <v>20</v>
      </c>
      <c r="AO62" s="33">
        <f t="shared" si="10"/>
        <v>2</v>
      </c>
      <c r="AP62" s="33">
        <v>2022</v>
      </c>
      <c r="AQ62" s="30">
        <v>2026</v>
      </c>
      <c r="AR62" s="22"/>
      <c r="AS62" s="33">
        <v>0</v>
      </c>
      <c r="AT62" s="31">
        <v>0</v>
      </c>
      <c r="AU62" s="30">
        <v>0</v>
      </c>
      <c r="AV62" s="37" t="s">
        <v>236</v>
      </c>
      <c r="AW62" s="33">
        <f t="shared" si="11"/>
        <v>1</v>
      </c>
      <c r="AX62" s="33">
        <v>2021</v>
      </c>
      <c r="AY62" s="30">
        <v>2028</v>
      </c>
      <c r="AZ62" s="22" t="s">
        <v>20</v>
      </c>
      <c r="BA62" s="33">
        <f t="shared" si="12"/>
        <v>2</v>
      </c>
      <c r="BB62" s="29">
        <v>2025</v>
      </c>
      <c r="BC62" s="30">
        <v>2030</v>
      </c>
      <c r="BD62" s="46" t="s">
        <v>17</v>
      </c>
      <c r="BE62" s="33">
        <f t="shared" si="13"/>
        <v>1</v>
      </c>
      <c r="BF62" s="47">
        <v>2022</v>
      </c>
      <c r="BG62" s="45">
        <v>2026</v>
      </c>
      <c r="BH62" s="22" t="s">
        <v>20</v>
      </c>
      <c r="BI62" s="33">
        <f t="shared" si="14"/>
        <v>2</v>
      </c>
      <c r="BJ62" s="19">
        <v>2025</v>
      </c>
      <c r="BK62" s="17">
        <v>2026</v>
      </c>
      <c r="BL62" s="37" t="s">
        <v>20</v>
      </c>
      <c r="BM62" s="33">
        <f t="shared" si="15"/>
        <v>2</v>
      </c>
      <c r="BN62" s="33">
        <v>2022</v>
      </c>
      <c r="BO62" s="30">
        <v>2025</v>
      </c>
      <c r="BP62" s="22" t="s">
        <v>20</v>
      </c>
      <c r="BQ62" s="33">
        <f t="shared" si="16"/>
        <v>2</v>
      </c>
      <c r="BR62" s="19">
        <v>2023</v>
      </c>
      <c r="BS62" s="17">
        <v>2025</v>
      </c>
      <c r="BT62" s="36" t="str">
        <f t="shared" si="17"/>
        <v>Vysoká</v>
      </c>
      <c r="BU62" s="36">
        <f t="shared" si="18"/>
        <v>2021</v>
      </c>
      <c r="BV62" s="36">
        <f t="shared" si="19"/>
        <v>2026</v>
      </c>
    </row>
    <row r="63" spans="1:74" ht="15" customHeight="1" x14ac:dyDescent="0.25">
      <c r="A63" s="29"/>
      <c r="B63">
        <v>5</v>
      </c>
      <c r="C63">
        <v>17</v>
      </c>
      <c r="D63">
        <v>610</v>
      </c>
      <c r="E63" s="1" t="s">
        <v>155</v>
      </c>
      <c r="F63" s="7" t="s">
        <v>150</v>
      </c>
      <c r="G63" s="7" t="s">
        <v>156</v>
      </c>
      <c r="H63" s="7" t="s">
        <v>157</v>
      </c>
      <c r="I63" s="3" t="s">
        <v>17</v>
      </c>
      <c r="J63" s="18">
        <f t="shared" si="0"/>
        <v>1</v>
      </c>
      <c r="K63" s="3">
        <v>2021</v>
      </c>
      <c r="L63" s="1">
        <v>2021</v>
      </c>
      <c r="M63" s="9" t="s">
        <v>20</v>
      </c>
      <c r="N63" s="33">
        <f t="shared" si="1"/>
        <v>2</v>
      </c>
      <c r="O63" s="19">
        <v>2021</v>
      </c>
      <c r="P63" s="17">
        <v>2023</v>
      </c>
      <c r="Q63" s="12" t="s">
        <v>17</v>
      </c>
      <c r="R63" s="33">
        <f t="shared" si="2"/>
        <v>1</v>
      </c>
      <c r="S63" s="12">
        <v>2021</v>
      </c>
      <c r="T63" s="10">
        <v>2021</v>
      </c>
      <c r="U63" s="16" t="s">
        <v>20</v>
      </c>
      <c r="V63" s="33">
        <f t="shared" si="3"/>
        <v>2</v>
      </c>
      <c r="W63" s="16">
        <v>2022</v>
      </c>
      <c r="X63" s="13">
        <v>2025</v>
      </c>
      <c r="Y63" s="49" t="str">
        <f t="shared" si="20"/>
        <v>Vysoká</v>
      </c>
      <c r="Z63" s="49">
        <f t="shared" si="21"/>
        <v>2021</v>
      </c>
      <c r="AA63" s="49">
        <f t="shared" si="22"/>
        <v>2021</v>
      </c>
      <c r="AB63" s="28" t="s">
        <v>17</v>
      </c>
      <c r="AC63" s="33">
        <f t="shared" si="7"/>
        <v>1</v>
      </c>
      <c r="AD63" s="27">
        <v>2021</v>
      </c>
      <c r="AE63" s="25">
        <v>2023</v>
      </c>
      <c r="AF63" s="23" t="s">
        <v>20</v>
      </c>
      <c r="AG63" s="33">
        <f t="shared" si="8"/>
        <v>2</v>
      </c>
      <c r="AH63" s="23">
        <v>2022</v>
      </c>
      <c r="AI63" s="24">
        <v>2025</v>
      </c>
      <c r="AJ63" s="33" t="s">
        <v>17</v>
      </c>
      <c r="AK63" s="33">
        <f t="shared" si="9"/>
        <v>1</v>
      </c>
      <c r="AL63" s="33">
        <v>2021</v>
      </c>
      <c r="AM63" s="30">
        <v>2021</v>
      </c>
      <c r="AN63" s="37" t="s">
        <v>20</v>
      </c>
      <c r="AO63" s="33">
        <f t="shared" si="10"/>
        <v>2</v>
      </c>
      <c r="AP63" s="33">
        <v>2022</v>
      </c>
      <c r="AQ63" s="30">
        <v>2024</v>
      </c>
      <c r="AR63" s="22"/>
      <c r="AS63" s="33">
        <v>0</v>
      </c>
      <c r="AT63" s="31">
        <v>0</v>
      </c>
      <c r="AU63" s="30">
        <v>0</v>
      </c>
      <c r="AV63" s="37" t="s">
        <v>236</v>
      </c>
      <c r="AW63" s="33">
        <f t="shared" si="11"/>
        <v>1</v>
      </c>
      <c r="AX63" s="33">
        <v>2021</v>
      </c>
      <c r="AY63" s="30">
        <v>2023</v>
      </c>
      <c r="AZ63" s="22" t="s">
        <v>17</v>
      </c>
      <c r="BA63" s="33">
        <f t="shared" si="12"/>
        <v>1</v>
      </c>
      <c r="BB63" s="31">
        <v>2021</v>
      </c>
      <c r="BC63" s="30">
        <v>2024</v>
      </c>
      <c r="BD63" s="46" t="s">
        <v>20</v>
      </c>
      <c r="BE63" s="33">
        <f t="shared" si="13"/>
        <v>2</v>
      </c>
      <c r="BF63" s="47">
        <v>2022</v>
      </c>
      <c r="BG63" s="45">
        <v>2024</v>
      </c>
      <c r="BH63" s="22" t="s">
        <v>214</v>
      </c>
      <c r="BI63" s="33">
        <f t="shared" si="14"/>
        <v>3</v>
      </c>
      <c r="BJ63" s="19">
        <v>2030</v>
      </c>
      <c r="BK63" s="17">
        <v>2031</v>
      </c>
      <c r="BL63" s="37" t="s">
        <v>214</v>
      </c>
      <c r="BM63" s="33">
        <f t="shared" si="15"/>
        <v>3</v>
      </c>
      <c r="BN63" s="33">
        <v>0</v>
      </c>
      <c r="BO63" s="30">
        <v>2031</v>
      </c>
      <c r="BP63" s="22" t="s">
        <v>17</v>
      </c>
      <c r="BQ63" s="33">
        <f t="shared" si="16"/>
        <v>1</v>
      </c>
      <c r="BR63" s="19">
        <v>2021</v>
      </c>
      <c r="BS63" s="17">
        <v>2022</v>
      </c>
      <c r="BT63" s="36" t="str">
        <f t="shared" si="17"/>
        <v>Vysoká</v>
      </c>
      <c r="BU63" s="36">
        <f t="shared" si="18"/>
        <v>2021</v>
      </c>
      <c r="BV63" s="36">
        <f t="shared" si="19"/>
        <v>2021</v>
      </c>
    </row>
    <row r="64" spans="1:74" x14ac:dyDescent="0.25">
      <c r="A64" s="29"/>
      <c r="B64">
        <v>5</v>
      </c>
      <c r="C64">
        <v>17</v>
      </c>
      <c r="D64">
        <v>620</v>
      </c>
      <c r="E64" s="1" t="s">
        <v>158</v>
      </c>
      <c r="F64" s="7" t="s">
        <v>150</v>
      </c>
      <c r="G64" s="7" t="s">
        <v>156</v>
      </c>
      <c r="H64" s="7" t="s">
        <v>159</v>
      </c>
      <c r="I64" s="3" t="s">
        <v>20</v>
      </c>
      <c r="J64" s="18">
        <f t="shared" si="0"/>
        <v>2</v>
      </c>
      <c r="K64" s="3">
        <v>2023</v>
      </c>
      <c r="L64" s="1">
        <v>2026</v>
      </c>
      <c r="M64" s="9" t="s">
        <v>214</v>
      </c>
      <c r="N64" s="33">
        <f t="shared" si="1"/>
        <v>3</v>
      </c>
      <c r="O64" s="19">
        <v>2023</v>
      </c>
      <c r="P64" s="17">
        <v>2024</v>
      </c>
      <c r="Q64" s="12" t="s">
        <v>20</v>
      </c>
      <c r="R64" s="33">
        <f t="shared" si="2"/>
        <v>2</v>
      </c>
      <c r="S64" s="12">
        <v>2022</v>
      </c>
      <c r="T64" s="10">
        <v>2026</v>
      </c>
      <c r="U64" s="16" t="s">
        <v>214</v>
      </c>
      <c r="V64" s="33">
        <f t="shared" si="3"/>
        <v>3</v>
      </c>
      <c r="W64" s="16">
        <v>2030</v>
      </c>
      <c r="X64" s="13">
        <v>2031</v>
      </c>
      <c r="Y64" s="49" t="str">
        <f t="shared" si="20"/>
        <v>Střední</v>
      </c>
      <c r="Z64" s="49">
        <f t="shared" si="21"/>
        <v>2023</v>
      </c>
      <c r="AA64" s="49">
        <f t="shared" si="22"/>
        <v>2026</v>
      </c>
      <c r="AB64" s="28" t="s">
        <v>214</v>
      </c>
      <c r="AC64" s="33">
        <f t="shared" si="7"/>
        <v>3</v>
      </c>
      <c r="AD64" s="27">
        <v>2026</v>
      </c>
      <c r="AE64" s="25">
        <v>2031</v>
      </c>
      <c r="AF64" s="23" t="s">
        <v>214</v>
      </c>
      <c r="AG64" s="33">
        <f t="shared" si="8"/>
        <v>3</v>
      </c>
      <c r="AH64" s="23">
        <v>2030</v>
      </c>
      <c r="AI64" s="24">
        <v>2031</v>
      </c>
      <c r="AJ64" s="33" t="s">
        <v>20</v>
      </c>
      <c r="AK64" s="33">
        <f t="shared" si="9"/>
        <v>2</v>
      </c>
      <c r="AL64" s="33">
        <v>2022</v>
      </c>
      <c r="AM64" s="30">
        <v>2026</v>
      </c>
      <c r="AN64" s="37" t="s">
        <v>20</v>
      </c>
      <c r="AO64" s="33">
        <f t="shared" si="10"/>
        <v>2</v>
      </c>
      <c r="AP64" s="33">
        <v>2022</v>
      </c>
      <c r="AQ64" s="30">
        <v>2026</v>
      </c>
      <c r="AR64" s="22"/>
      <c r="AS64" s="33">
        <v>0</v>
      </c>
      <c r="AT64" s="31">
        <v>0</v>
      </c>
      <c r="AU64" s="30">
        <v>0</v>
      </c>
      <c r="AV64" s="37" t="s">
        <v>235</v>
      </c>
      <c r="AW64" s="33">
        <f t="shared" si="11"/>
        <v>3</v>
      </c>
      <c r="AX64" s="33">
        <v>2028</v>
      </c>
      <c r="AY64" s="30">
        <v>2031</v>
      </c>
      <c r="AZ64" s="22" t="s">
        <v>17</v>
      </c>
      <c r="BA64" s="33">
        <f t="shared" si="12"/>
        <v>1</v>
      </c>
      <c r="BB64" s="31">
        <v>2021</v>
      </c>
      <c r="BC64" s="30">
        <v>2024</v>
      </c>
      <c r="BD64" s="46" t="s">
        <v>20</v>
      </c>
      <c r="BE64" s="33">
        <f t="shared" si="13"/>
        <v>2</v>
      </c>
      <c r="BF64" s="47">
        <v>2023</v>
      </c>
      <c r="BG64" s="45">
        <v>2025</v>
      </c>
      <c r="BH64" s="22" t="s">
        <v>214</v>
      </c>
      <c r="BI64" s="33">
        <f t="shared" si="14"/>
        <v>3</v>
      </c>
      <c r="BJ64" s="19">
        <v>2030</v>
      </c>
      <c r="BK64" s="17">
        <v>2031</v>
      </c>
      <c r="BL64" s="37" t="s">
        <v>214</v>
      </c>
      <c r="BM64" s="33">
        <f t="shared" si="15"/>
        <v>3</v>
      </c>
      <c r="BN64" s="33">
        <v>0</v>
      </c>
      <c r="BO64" s="30">
        <v>2031</v>
      </c>
      <c r="BP64" s="22" t="s">
        <v>17</v>
      </c>
      <c r="BQ64" s="33">
        <f t="shared" si="16"/>
        <v>1</v>
      </c>
      <c r="BR64" s="19">
        <v>2022</v>
      </c>
      <c r="BS64" s="17">
        <v>2023</v>
      </c>
      <c r="BT64" s="36" t="str">
        <f t="shared" si="17"/>
        <v>Nízká</v>
      </c>
      <c r="BU64" s="36">
        <f t="shared" si="18"/>
        <v>2022</v>
      </c>
      <c r="BV64" s="36">
        <f t="shared" si="19"/>
        <v>2031</v>
      </c>
    </row>
    <row r="65" spans="1:74" ht="15" customHeight="1" x14ac:dyDescent="0.25">
      <c r="A65" s="29"/>
      <c r="B65">
        <v>5</v>
      </c>
      <c r="C65">
        <v>17</v>
      </c>
      <c r="D65">
        <v>630</v>
      </c>
      <c r="E65" s="1" t="s">
        <v>160</v>
      </c>
      <c r="F65" s="7" t="s">
        <v>150</v>
      </c>
      <c r="G65" s="7" t="s">
        <v>156</v>
      </c>
      <c r="H65" s="7" t="s">
        <v>161</v>
      </c>
      <c r="I65" s="3" t="s">
        <v>17</v>
      </c>
      <c r="J65" s="18">
        <f t="shared" si="0"/>
        <v>1</v>
      </c>
      <c r="K65" s="3">
        <v>2021</v>
      </c>
      <c r="L65" s="1">
        <v>2022</v>
      </c>
      <c r="M65" s="9" t="s">
        <v>20</v>
      </c>
      <c r="N65" s="33">
        <f t="shared" si="1"/>
        <v>2</v>
      </c>
      <c r="O65" s="19">
        <v>2021</v>
      </c>
      <c r="P65" s="17">
        <v>2031</v>
      </c>
      <c r="Q65" s="12" t="s">
        <v>17</v>
      </c>
      <c r="R65" s="33">
        <f t="shared" si="2"/>
        <v>1</v>
      </c>
      <c r="S65" s="12">
        <v>2021</v>
      </c>
      <c r="T65" s="10">
        <v>2022</v>
      </c>
      <c r="U65" s="16" t="s">
        <v>17</v>
      </c>
      <c r="V65" s="33">
        <f t="shared" si="3"/>
        <v>1</v>
      </c>
      <c r="W65" s="16">
        <v>2021</v>
      </c>
      <c r="X65" s="13">
        <v>2031</v>
      </c>
      <c r="Y65" s="49" t="str">
        <f t="shared" si="20"/>
        <v>Vysoká</v>
      </c>
      <c r="Z65" s="49">
        <f t="shared" si="21"/>
        <v>2021</v>
      </c>
      <c r="AA65" s="49">
        <f t="shared" si="22"/>
        <v>2022</v>
      </c>
      <c r="AB65" s="28" t="s">
        <v>17</v>
      </c>
      <c r="AC65" s="33">
        <f t="shared" si="7"/>
        <v>1</v>
      </c>
      <c r="AD65" s="27">
        <v>2021</v>
      </c>
      <c r="AE65" s="25">
        <v>2024</v>
      </c>
      <c r="AF65" s="23" t="s">
        <v>17</v>
      </c>
      <c r="AG65" s="33">
        <f t="shared" si="8"/>
        <v>1</v>
      </c>
      <c r="AH65" s="23">
        <v>2021</v>
      </c>
      <c r="AI65" s="24">
        <v>2031</v>
      </c>
      <c r="AJ65" s="33" t="s">
        <v>17</v>
      </c>
      <c r="AK65" s="33">
        <f t="shared" si="9"/>
        <v>1</v>
      </c>
      <c r="AL65" s="33">
        <v>2021</v>
      </c>
      <c r="AM65" s="30">
        <v>2022</v>
      </c>
      <c r="AN65" s="37" t="s">
        <v>20</v>
      </c>
      <c r="AO65" s="33">
        <f t="shared" si="10"/>
        <v>2</v>
      </c>
      <c r="AP65" s="33">
        <v>2022</v>
      </c>
      <c r="AQ65" s="30">
        <v>2026</v>
      </c>
      <c r="AR65" s="22"/>
      <c r="AS65" s="33">
        <v>0</v>
      </c>
      <c r="AT65" s="31">
        <v>0</v>
      </c>
      <c r="AU65" s="30">
        <v>0</v>
      </c>
      <c r="AV65" s="37" t="s">
        <v>236</v>
      </c>
      <c r="AW65" s="33">
        <f t="shared" si="11"/>
        <v>1</v>
      </c>
      <c r="AX65" s="33">
        <v>2021</v>
      </c>
      <c r="AY65" s="30">
        <v>2024</v>
      </c>
      <c r="AZ65" s="22" t="s">
        <v>17</v>
      </c>
      <c r="BA65" s="33">
        <f t="shared" si="12"/>
        <v>1</v>
      </c>
      <c r="BB65" s="31">
        <v>2021</v>
      </c>
      <c r="BC65" s="30">
        <v>2024</v>
      </c>
      <c r="BD65" s="46" t="s">
        <v>17</v>
      </c>
      <c r="BE65" s="33">
        <f t="shared" si="13"/>
        <v>1</v>
      </c>
      <c r="BF65" s="47">
        <v>2021</v>
      </c>
      <c r="BG65" s="45">
        <v>2031</v>
      </c>
      <c r="BH65" s="22" t="s">
        <v>17</v>
      </c>
      <c r="BI65" s="33">
        <f t="shared" si="14"/>
        <v>1</v>
      </c>
      <c r="BJ65" s="19">
        <v>2022</v>
      </c>
      <c r="BK65" s="17">
        <v>2023</v>
      </c>
      <c r="BL65" s="37" t="s">
        <v>17</v>
      </c>
      <c r="BM65" s="33">
        <f t="shared" si="15"/>
        <v>1</v>
      </c>
      <c r="BN65" s="33">
        <v>2021</v>
      </c>
      <c r="BO65" s="30">
        <v>2031</v>
      </c>
      <c r="BP65" s="22" t="s">
        <v>17</v>
      </c>
      <c r="BQ65" s="33">
        <f t="shared" si="16"/>
        <v>1</v>
      </c>
      <c r="BR65" s="19">
        <v>2022</v>
      </c>
      <c r="BS65" s="17">
        <v>2023</v>
      </c>
      <c r="BT65" s="36" t="str">
        <f t="shared" si="17"/>
        <v>Vysoká</v>
      </c>
      <c r="BU65" s="36">
        <f t="shared" si="18"/>
        <v>2021</v>
      </c>
      <c r="BV65" s="36">
        <f t="shared" si="19"/>
        <v>2031</v>
      </c>
    </row>
    <row r="66" spans="1:74" ht="15" customHeight="1" x14ac:dyDescent="0.25">
      <c r="A66" s="29"/>
      <c r="B66">
        <v>5</v>
      </c>
      <c r="C66">
        <v>17</v>
      </c>
      <c r="D66">
        <v>640</v>
      </c>
      <c r="E66" s="1" t="s">
        <v>162</v>
      </c>
      <c r="F66" s="7" t="s">
        <v>150</v>
      </c>
      <c r="G66" s="7" t="s">
        <v>156</v>
      </c>
      <c r="H66" s="7" t="s">
        <v>163</v>
      </c>
      <c r="I66" s="3" t="s">
        <v>17</v>
      </c>
      <c r="J66" s="18">
        <f t="shared" si="0"/>
        <v>1</v>
      </c>
      <c r="K66" s="3">
        <v>2021</v>
      </c>
      <c r="L66" s="1">
        <v>2021</v>
      </c>
      <c r="M66" s="9" t="s">
        <v>214</v>
      </c>
      <c r="N66" s="33">
        <f t="shared" si="1"/>
        <v>3</v>
      </c>
      <c r="O66" s="19">
        <v>2021</v>
      </c>
      <c r="P66" s="17">
        <v>2031</v>
      </c>
      <c r="Q66" s="12" t="s">
        <v>17</v>
      </c>
      <c r="R66" s="33">
        <f t="shared" si="2"/>
        <v>1</v>
      </c>
      <c r="S66" s="12">
        <v>2021</v>
      </c>
      <c r="T66" s="10">
        <v>2021</v>
      </c>
      <c r="U66" s="16" t="s">
        <v>214</v>
      </c>
      <c r="V66" s="33">
        <f t="shared" si="3"/>
        <v>3</v>
      </c>
      <c r="W66" s="16">
        <v>2021</v>
      </c>
      <c r="X66" s="13">
        <v>2031</v>
      </c>
      <c r="Y66" s="49" t="str">
        <f t="shared" si="20"/>
        <v>Vysoká</v>
      </c>
      <c r="Z66" s="49">
        <f t="shared" si="21"/>
        <v>2021</v>
      </c>
      <c r="AA66" s="49">
        <f t="shared" si="22"/>
        <v>2021</v>
      </c>
      <c r="AB66" s="28" t="s">
        <v>20</v>
      </c>
      <c r="AC66" s="33">
        <f t="shared" si="7"/>
        <v>2</v>
      </c>
      <c r="AD66" s="27">
        <v>2021</v>
      </c>
      <c r="AE66" s="25">
        <v>2025</v>
      </c>
      <c r="AF66" s="23" t="s">
        <v>214</v>
      </c>
      <c r="AG66" s="33">
        <f t="shared" si="8"/>
        <v>3</v>
      </c>
      <c r="AH66" s="23">
        <v>2021</v>
      </c>
      <c r="AI66" s="24">
        <v>2031</v>
      </c>
      <c r="AJ66" s="33" t="s">
        <v>17</v>
      </c>
      <c r="AK66" s="33">
        <f t="shared" si="9"/>
        <v>1</v>
      </c>
      <c r="AL66" s="33">
        <v>2021</v>
      </c>
      <c r="AM66" s="30">
        <v>2021</v>
      </c>
      <c r="AN66" s="37" t="s">
        <v>17</v>
      </c>
      <c r="AO66" s="33">
        <f t="shared" si="10"/>
        <v>1</v>
      </c>
      <c r="AP66" s="33">
        <v>2021</v>
      </c>
      <c r="AQ66" s="30">
        <v>2022</v>
      </c>
      <c r="AR66" s="22"/>
      <c r="AS66" s="33">
        <v>0</v>
      </c>
      <c r="AT66" s="31">
        <v>0</v>
      </c>
      <c r="AU66" s="30">
        <v>0</v>
      </c>
      <c r="AV66" s="37" t="s">
        <v>235</v>
      </c>
      <c r="AW66" s="33">
        <f t="shared" si="11"/>
        <v>3</v>
      </c>
      <c r="AX66" s="33">
        <v>2021</v>
      </c>
      <c r="AY66" s="30">
        <v>2031</v>
      </c>
      <c r="AZ66" s="22" t="s">
        <v>20</v>
      </c>
      <c r="BA66" s="33">
        <f t="shared" si="12"/>
        <v>2</v>
      </c>
      <c r="BB66" s="29">
        <v>2025</v>
      </c>
      <c r="BC66" s="30">
        <v>2030</v>
      </c>
      <c r="BD66" s="46" t="s">
        <v>20</v>
      </c>
      <c r="BE66" s="33">
        <f t="shared" si="13"/>
        <v>2</v>
      </c>
      <c r="BF66" s="47">
        <v>2021</v>
      </c>
      <c r="BG66" s="45">
        <v>2022</v>
      </c>
      <c r="BH66" s="22" t="s">
        <v>20</v>
      </c>
      <c r="BI66" s="33">
        <f t="shared" si="14"/>
        <v>2</v>
      </c>
      <c r="BJ66" s="19">
        <v>2025</v>
      </c>
      <c r="BK66" s="17">
        <v>2026</v>
      </c>
      <c r="BL66" s="37" t="s">
        <v>17</v>
      </c>
      <c r="BM66" s="33">
        <f t="shared" si="15"/>
        <v>1</v>
      </c>
      <c r="BN66" s="33">
        <v>2021</v>
      </c>
      <c r="BO66" s="30">
        <v>2031</v>
      </c>
      <c r="BP66" s="22" t="s">
        <v>214</v>
      </c>
      <c r="BQ66" s="33">
        <f t="shared" si="16"/>
        <v>3</v>
      </c>
      <c r="BR66" s="19">
        <v>2021</v>
      </c>
      <c r="BS66" s="17">
        <v>2031</v>
      </c>
      <c r="BT66" s="36" t="str">
        <f t="shared" si="17"/>
        <v>Vysoká</v>
      </c>
      <c r="BU66" s="36">
        <f t="shared" si="18"/>
        <v>2021</v>
      </c>
      <c r="BV66" s="36">
        <f t="shared" si="19"/>
        <v>2031</v>
      </c>
    </row>
    <row r="67" spans="1:74" ht="15" customHeight="1" x14ac:dyDescent="0.25">
      <c r="A67" s="29"/>
      <c r="B67">
        <v>5</v>
      </c>
      <c r="C67">
        <v>18</v>
      </c>
      <c r="D67">
        <v>650</v>
      </c>
      <c r="E67" s="1" t="s">
        <v>164</v>
      </c>
      <c r="F67" s="7" t="s">
        <v>150</v>
      </c>
      <c r="G67" s="7" t="s">
        <v>165</v>
      </c>
      <c r="H67" s="7" t="s">
        <v>166</v>
      </c>
      <c r="I67" s="3" t="s">
        <v>17</v>
      </c>
      <c r="J67" s="18">
        <f t="shared" si="0"/>
        <v>1</v>
      </c>
      <c r="K67" s="3">
        <v>2021</v>
      </c>
      <c r="L67" s="1">
        <v>2021</v>
      </c>
      <c r="M67" s="8" t="s">
        <v>17</v>
      </c>
      <c r="N67" s="33">
        <f t="shared" si="1"/>
        <v>1</v>
      </c>
      <c r="O67" s="19">
        <v>2021</v>
      </c>
      <c r="P67" s="17">
        <v>2023</v>
      </c>
      <c r="Q67" s="12" t="s">
        <v>17</v>
      </c>
      <c r="R67" s="33">
        <f t="shared" si="2"/>
        <v>1</v>
      </c>
      <c r="S67" s="12">
        <v>2021</v>
      </c>
      <c r="T67" s="10">
        <v>2021</v>
      </c>
      <c r="U67" s="16" t="s">
        <v>17</v>
      </c>
      <c r="V67" s="33">
        <f t="shared" si="3"/>
        <v>1</v>
      </c>
      <c r="W67" s="16">
        <v>2021</v>
      </c>
      <c r="X67" s="13">
        <v>2022</v>
      </c>
      <c r="Y67" s="49" t="str">
        <f t="shared" si="20"/>
        <v>Vysoká</v>
      </c>
      <c r="Z67" s="49">
        <f t="shared" si="21"/>
        <v>2021</v>
      </c>
      <c r="AA67" s="49">
        <f t="shared" si="22"/>
        <v>2021</v>
      </c>
      <c r="AB67" s="28" t="s">
        <v>17</v>
      </c>
      <c r="AC67" s="33">
        <f t="shared" si="7"/>
        <v>1</v>
      </c>
      <c r="AD67" s="27">
        <v>2021</v>
      </c>
      <c r="AE67" s="25">
        <v>2024</v>
      </c>
      <c r="AF67" s="23" t="s">
        <v>17</v>
      </c>
      <c r="AG67" s="33">
        <f t="shared" si="8"/>
        <v>1</v>
      </c>
      <c r="AH67" s="23">
        <v>2021</v>
      </c>
      <c r="AI67" s="24">
        <v>2022</v>
      </c>
      <c r="AJ67" s="33" t="s">
        <v>17</v>
      </c>
      <c r="AK67" s="33">
        <f t="shared" si="9"/>
        <v>1</v>
      </c>
      <c r="AL67" s="33">
        <v>2021</v>
      </c>
      <c r="AM67" s="30">
        <v>2021</v>
      </c>
      <c r="AN67" s="37" t="s">
        <v>17</v>
      </c>
      <c r="AO67" s="33">
        <f t="shared" si="10"/>
        <v>1</v>
      </c>
      <c r="AP67" s="33">
        <v>2021</v>
      </c>
      <c r="AQ67" s="30">
        <v>2022</v>
      </c>
      <c r="AR67" s="22"/>
      <c r="AS67" s="33">
        <v>0</v>
      </c>
      <c r="AT67" s="31">
        <v>0</v>
      </c>
      <c r="AU67" s="30">
        <v>0</v>
      </c>
      <c r="AV67" s="37" t="s">
        <v>236</v>
      </c>
      <c r="AW67" s="33">
        <f t="shared" si="11"/>
        <v>1</v>
      </c>
      <c r="AX67" s="33">
        <v>2021</v>
      </c>
      <c r="AY67" s="30">
        <v>2023</v>
      </c>
      <c r="AZ67" s="22" t="s">
        <v>20</v>
      </c>
      <c r="BA67" s="33">
        <f t="shared" si="12"/>
        <v>2</v>
      </c>
      <c r="BB67" s="29">
        <v>2025</v>
      </c>
      <c r="BC67" s="30">
        <v>2030</v>
      </c>
      <c r="BD67" s="46" t="s">
        <v>17</v>
      </c>
      <c r="BE67" s="33">
        <f t="shared" si="13"/>
        <v>1</v>
      </c>
      <c r="BF67" s="47">
        <v>2021</v>
      </c>
      <c r="BG67" s="45">
        <v>2023</v>
      </c>
      <c r="BH67" s="22" t="s">
        <v>20</v>
      </c>
      <c r="BI67" s="33">
        <f t="shared" si="14"/>
        <v>2</v>
      </c>
      <c r="BJ67" s="19">
        <v>2025</v>
      </c>
      <c r="BK67" s="17">
        <v>2026</v>
      </c>
      <c r="BL67" s="37" t="s">
        <v>17</v>
      </c>
      <c r="BM67" s="33">
        <f t="shared" si="15"/>
        <v>1</v>
      </c>
      <c r="BN67" s="33">
        <v>2021</v>
      </c>
      <c r="BO67" s="30">
        <v>2021</v>
      </c>
      <c r="BP67" s="22" t="s">
        <v>17</v>
      </c>
      <c r="BQ67" s="33">
        <f t="shared" si="16"/>
        <v>1</v>
      </c>
      <c r="BR67" s="19">
        <v>2022</v>
      </c>
      <c r="BS67" s="17">
        <v>2022</v>
      </c>
      <c r="BT67" s="36" t="str">
        <f t="shared" si="17"/>
        <v>Vysoká</v>
      </c>
      <c r="BU67" s="36">
        <f t="shared" si="18"/>
        <v>2021</v>
      </c>
      <c r="BV67" s="36">
        <f t="shared" si="19"/>
        <v>2021</v>
      </c>
    </row>
    <row r="68" spans="1:74" ht="15" customHeight="1" x14ac:dyDescent="0.25">
      <c r="A68" s="29"/>
      <c r="B68">
        <v>5</v>
      </c>
      <c r="C68">
        <v>18</v>
      </c>
      <c r="D68">
        <v>660</v>
      </c>
      <c r="E68" s="1" t="s">
        <v>167</v>
      </c>
      <c r="F68" s="7" t="s">
        <v>150</v>
      </c>
      <c r="G68" s="7" t="s">
        <v>165</v>
      </c>
      <c r="H68" s="7" t="s">
        <v>168</v>
      </c>
      <c r="I68" s="3" t="s">
        <v>17</v>
      </c>
      <c r="J68" s="18">
        <f t="shared" ref="J68:J85" si="23">IF(I68="Vysoká",1,IF(I68="Střední",2,3))</f>
        <v>1</v>
      </c>
      <c r="K68" s="3">
        <v>2021</v>
      </c>
      <c r="L68" s="1">
        <v>2022</v>
      </c>
      <c r="M68" s="8" t="s">
        <v>17</v>
      </c>
      <c r="N68" s="33">
        <f t="shared" ref="N68:N85" si="24">IF(M68="Vysoká",1,IF(M68="Střední",2,IF(M68="Nízká",3,0)))</f>
        <v>1</v>
      </c>
      <c r="O68" s="19">
        <v>2021</v>
      </c>
      <c r="P68" s="17">
        <v>2023</v>
      </c>
      <c r="Q68" s="12" t="s">
        <v>17</v>
      </c>
      <c r="R68" s="33">
        <f t="shared" ref="R68:R85" si="25">IF(Q68="Vysoká",1,IF(Q68="Střední",2,IF(Q68="Nízká",3,0)))</f>
        <v>1</v>
      </c>
      <c r="S68" s="12">
        <v>2021</v>
      </c>
      <c r="T68" s="10">
        <v>2022</v>
      </c>
      <c r="U68" s="16" t="s">
        <v>17</v>
      </c>
      <c r="V68" s="33">
        <f t="shared" ref="V68:V85" si="26">IF(U68="Vysoká",1,IF(U68="Střední",2,IF(U68="Nízká",3,0)))</f>
        <v>1</v>
      </c>
      <c r="W68" s="16">
        <v>2021</v>
      </c>
      <c r="X68" s="13">
        <v>2022</v>
      </c>
      <c r="Y68" s="49" t="str">
        <f t="shared" si="20"/>
        <v>Vysoká</v>
      </c>
      <c r="Z68" s="49">
        <f t="shared" si="21"/>
        <v>2021</v>
      </c>
      <c r="AA68" s="49">
        <f t="shared" si="22"/>
        <v>2022</v>
      </c>
      <c r="AB68" s="28" t="s">
        <v>17</v>
      </c>
      <c r="AC68" s="33">
        <f t="shared" ref="AC68:AC85" si="27">IF(AB68="Vysoká",1,IF(AB68="Střední",2,IF(AB68="Nízká",3,0)))</f>
        <v>1</v>
      </c>
      <c r="AD68" s="27">
        <v>2021</v>
      </c>
      <c r="AE68" s="25">
        <v>2024</v>
      </c>
      <c r="AF68" s="23" t="s">
        <v>17</v>
      </c>
      <c r="AG68" s="33">
        <f t="shared" ref="AG68:AG85" si="28">IF(AF68="Vysoká",1,IF(AF68="Střední",2,IF(AF68="Nízká",3,0)))</f>
        <v>1</v>
      </c>
      <c r="AH68" s="23">
        <v>2021</v>
      </c>
      <c r="AI68" s="24">
        <v>2022</v>
      </c>
      <c r="AJ68" s="33" t="s">
        <v>17</v>
      </c>
      <c r="AK68" s="33">
        <f t="shared" ref="AK68:AK85" si="29">IF(AJ68="Vysoká",1,IF(AJ68="Střední",2,IF(AJ68="Nízká",3,0)))</f>
        <v>1</v>
      </c>
      <c r="AL68" s="33">
        <v>2021</v>
      </c>
      <c r="AM68" s="30">
        <v>2022</v>
      </c>
      <c r="AN68" s="37" t="s">
        <v>17</v>
      </c>
      <c r="AO68" s="33">
        <f t="shared" ref="AO68:AO85" si="30">IF(AN68="Vysoká",1,IF(AN68="Střední",2,IF(AN68="Nízká",3,0)))</f>
        <v>1</v>
      </c>
      <c r="AP68" s="33">
        <v>2021</v>
      </c>
      <c r="AQ68" s="30">
        <v>2022</v>
      </c>
      <c r="AR68" s="22"/>
      <c r="AS68" s="33">
        <v>0</v>
      </c>
      <c r="AT68" s="31">
        <v>0</v>
      </c>
      <c r="AU68" s="30">
        <v>0</v>
      </c>
      <c r="AV68" s="37" t="s">
        <v>236</v>
      </c>
      <c r="AW68" s="33">
        <f t="shared" ref="AW68:AW85" si="31">IF(AV68="Vysoká",1,IF(AV68="Střední",2,IF(AV68="Nízká",3,0)))</f>
        <v>1</v>
      </c>
      <c r="AX68" s="33">
        <v>2021</v>
      </c>
      <c r="AY68" s="30">
        <v>2024</v>
      </c>
      <c r="AZ68" s="22" t="s">
        <v>20</v>
      </c>
      <c r="BA68" s="33">
        <f t="shared" ref="BA68:BA85" si="32">IF(AZ68="Vysoká",1,IF(AZ68="Střední",2,IF(AZ68="Nízká",3,0)))</f>
        <v>2</v>
      </c>
      <c r="BB68" s="29">
        <v>2025</v>
      </c>
      <c r="BC68" s="30">
        <v>2030</v>
      </c>
      <c r="BD68" s="46" t="s">
        <v>20</v>
      </c>
      <c r="BE68" s="33">
        <f t="shared" ref="BE68:BE85" si="33">IF(BD68="Vysoká",1,IF(BD68="Střední",2,IF(BD68="Nízká",3,0)))</f>
        <v>2</v>
      </c>
      <c r="BF68" s="47">
        <v>2021</v>
      </c>
      <c r="BG68" s="45">
        <v>2024</v>
      </c>
      <c r="BH68" s="22" t="s">
        <v>20</v>
      </c>
      <c r="BI68" s="33">
        <f t="shared" ref="BI68:BI85" si="34">IF(BH68="Vysoká",1,IF(BH68="Střední",2,IF(BH68="Nízká",3,0)))</f>
        <v>2</v>
      </c>
      <c r="BJ68" s="19">
        <v>2025</v>
      </c>
      <c r="BK68" s="17">
        <v>2026</v>
      </c>
      <c r="BL68" s="37" t="s">
        <v>17</v>
      </c>
      <c r="BM68" s="33">
        <f t="shared" ref="BM68:BM85" si="35">IF(BL68="Vysoká",1,IF(BL68="Střední",2,IF(BL68="Nízká",3,0)))</f>
        <v>1</v>
      </c>
      <c r="BN68" s="33">
        <v>2021</v>
      </c>
      <c r="BO68" s="30">
        <v>2022</v>
      </c>
      <c r="BP68" s="22" t="s">
        <v>17</v>
      </c>
      <c r="BQ68" s="33">
        <f t="shared" ref="BQ68:BQ85" si="36">IF(BP68="Vysoká",1,IF(BP68="Střední",2,IF(BP68="Nízká",3,0)))</f>
        <v>1</v>
      </c>
      <c r="BR68" s="19">
        <v>2022</v>
      </c>
      <c r="BS68" s="17">
        <v>2022</v>
      </c>
      <c r="BT68" s="36" t="str">
        <f t="shared" si="17"/>
        <v>Vysoká</v>
      </c>
      <c r="BU68" s="36">
        <f t="shared" si="18"/>
        <v>2021</v>
      </c>
      <c r="BV68" s="36">
        <f t="shared" si="19"/>
        <v>2022</v>
      </c>
    </row>
    <row r="69" spans="1:74" x14ac:dyDescent="0.25">
      <c r="A69" s="29"/>
      <c r="B69">
        <v>5</v>
      </c>
      <c r="C69">
        <v>18</v>
      </c>
      <c r="D69">
        <v>670</v>
      </c>
      <c r="E69" s="1" t="s">
        <v>169</v>
      </c>
      <c r="F69" s="7" t="s">
        <v>150</v>
      </c>
      <c r="G69" s="7" t="s">
        <v>165</v>
      </c>
      <c r="H69" s="7" t="s">
        <v>170</v>
      </c>
      <c r="I69" s="3" t="s">
        <v>20</v>
      </c>
      <c r="J69" s="18">
        <f t="shared" si="23"/>
        <v>2</v>
      </c>
      <c r="K69" s="3">
        <v>2022</v>
      </c>
      <c r="L69" s="1">
        <v>2026</v>
      </c>
      <c r="M69" s="8" t="s">
        <v>17</v>
      </c>
      <c r="N69" s="33">
        <f t="shared" si="24"/>
        <v>1</v>
      </c>
      <c r="O69" s="19">
        <v>2021</v>
      </c>
      <c r="P69" s="17">
        <v>2022</v>
      </c>
      <c r="Q69" s="12" t="s">
        <v>20</v>
      </c>
      <c r="R69" s="33">
        <f t="shared" si="25"/>
        <v>2</v>
      </c>
      <c r="S69" s="12">
        <v>2022</v>
      </c>
      <c r="T69" s="10">
        <v>2026</v>
      </c>
      <c r="U69" s="16" t="s">
        <v>214</v>
      </c>
      <c r="V69" s="33">
        <f t="shared" si="26"/>
        <v>3</v>
      </c>
      <c r="W69" s="16">
        <v>2028</v>
      </c>
      <c r="X69" s="13">
        <v>2031</v>
      </c>
      <c r="Y69" s="49" t="str">
        <f t="shared" si="20"/>
        <v>Střední</v>
      </c>
      <c r="Z69" s="49">
        <f t="shared" si="21"/>
        <v>2022</v>
      </c>
      <c r="AA69" s="49">
        <f t="shared" si="22"/>
        <v>2026</v>
      </c>
      <c r="AB69" s="28" t="s">
        <v>214</v>
      </c>
      <c r="AC69" s="33">
        <f t="shared" si="27"/>
        <v>3</v>
      </c>
      <c r="AD69" s="27">
        <v>2021</v>
      </c>
      <c r="AE69" s="25">
        <v>2031</v>
      </c>
      <c r="AF69" s="23" t="s">
        <v>214</v>
      </c>
      <c r="AG69" s="33">
        <f t="shared" si="28"/>
        <v>3</v>
      </c>
      <c r="AH69" s="23">
        <v>2028</v>
      </c>
      <c r="AI69" s="24">
        <v>2031</v>
      </c>
      <c r="AJ69" s="33" t="s">
        <v>20</v>
      </c>
      <c r="AK69" s="33">
        <f t="shared" si="29"/>
        <v>2</v>
      </c>
      <c r="AL69" s="33">
        <v>2022</v>
      </c>
      <c r="AM69" s="30">
        <v>2026</v>
      </c>
      <c r="AN69" s="37" t="s">
        <v>20</v>
      </c>
      <c r="AO69" s="33">
        <f t="shared" si="30"/>
        <v>2</v>
      </c>
      <c r="AP69" s="33">
        <v>2022</v>
      </c>
      <c r="AQ69" s="30">
        <v>2026</v>
      </c>
      <c r="AR69" s="22"/>
      <c r="AS69" s="33">
        <v>0</v>
      </c>
      <c r="AT69" s="31">
        <v>0</v>
      </c>
      <c r="AU69" s="30">
        <v>0</v>
      </c>
      <c r="AV69" s="37" t="s">
        <v>235</v>
      </c>
      <c r="AW69" s="33">
        <f t="shared" si="31"/>
        <v>3</v>
      </c>
      <c r="AX69" s="33">
        <v>2021</v>
      </c>
      <c r="AY69" s="30">
        <v>2031</v>
      </c>
      <c r="AZ69" s="22" t="s">
        <v>17</v>
      </c>
      <c r="BA69" s="33">
        <f t="shared" si="32"/>
        <v>1</v>
      </c>
      <c r="BB69" s="31">
        <v>2021</v>
      </c>
      <c r="BC69" s="30">
        <v>2024</v>
      </c>
      <c r="BD69" s="46" t="s">
        <v>214</v>
      </c>
      <c r="BE69" s="33">
        <f t="shared" si="33"/>
        <v>3</v>
      </c>
      <c r="BF69" s="47">
        <v>2028</v>
      </c>
      <c r="BG69" s="45">
        <v>2031</v>
      </c>
      <c r="BH69" s="22" t="s">
        <v>17</v>
      </c>
      <c r="BI69" s="33">
        <f t="shared" si="34"/>
        <v>1</v>
      </c>
      <c r="BJ69" s="19">
        <v>2022</v>
      </c>
      <c r="BK69" s="17">
        <v>2023</v>
      </c>
      <c r="BL69" s="37" t="s">
        <v>17</v>
      </c>
      <c r="BM69" s="33">
        <f t="shared" si="35"/>
        <v>1</v>
      </c>
      <c r="BN69" s="33">
        <v>2022</v>
      </c>
      <c r="BO69" s="30">
        <v>2024</v>
      </c>
      <c r="BP69" s="22" t="s">
        <v>20</v>
      </c>
      <c r="BQ69" s="33">
        <f t="shared" si="36"/>
        <v>2</v>
      </c>
      <c r="BR69" s="19">
        <v>2023</v>
      </c>
      <c r="BS69" s="17">
        <v>2024</v>
      </c>
      <c r="BT69" s="36" t="str">
        <f t="shared" ref="BT69:BT85" si="37">IF(MODE(J69,N69,R69,V69,AC69,AG69,AK69,AO69,AS69,AW69,BA69,BE69,BI69,BM69,BQ69)=1,"Vysoká",IF(MODE(J69,N69,R69,V69,AC69,AG69,AK69,AO69,AS69,AW69,BA69,BE69,BI69,BM69,BQ69)=2,"Střední",IF(MODE(J69,N69,R69,V69,AC69,AG69,AK69,AO69,AS69,AW69,BA69,BE69,BI69,BM69,BQ69)=3,"Nízká","Jiná")))</f>
        <v>Střední</v>
      </c>
      <c r="BU69" s="36">
        <f t="shared" ref="BU69:BU85" si="38">MODE(K69,O69,S69,W69,AD69,AH69,AL69,AP69,AT69,AX69,BB69,BF69,BJ69,BN69,BR69)</f>
        <v>2022</v>
      </c>
      <c r="BV69" s="36">
        <f t="shared" ref="BV69:BV85" si="39">MODE(L69,P69,T69,X69,AE69,AI69,AM69,AQ69,AU69,AY69,BC69,BG69,BK69,BO69,BS69)</f>
        <v>2031</v>
      </c>
    </row>
    <row r="70" spans="1:74" ht="15" customHeight="1" x14ac:dyDescent="0.25">
      <c r="A70" s="29"/>
      <c r="B70">
        <v>6</v>
      </c>
      <c r="C70">
        <v>19</v>
      </c>
      <c r="D70">
        <v>680</v>
      </c>
      <c r="E70" s="1" t="s">
        <v>171</v>
      </c>
      <c r="F70" s="7" t="s">
        <v>172</v>
      </c>
      <c r="G70" s="7" t="s">
        <v>173</v>
      </c>
      <c r="H70" s="7" t="s">
        <v>174</v>
      </c>
      <c r="I70" s="3" t="s">
        <v>17</v>
      </c>
      <c r="J70" s="18">
        <f t="shared" si="23"/>
        <v>1</v>
      </c>
      <c r="K70" s="3">
        <v>2021</v>
      </c>
      <c r="L70" s="1">
        <v>2022</v>
      </c>
      <c r="M70" s="8" t="s">
        <v>17</v>
      </c>
      <c r="N70" s="33">
        <f t="shared" si="24"/>
        <v>1</v>
      </c>
      <c r="O70" s="19">
        <v>2022</v>
      </c>
      <c r="P70" s="17">
        <v>2031</v>
      </c>
      <c r="Q70" s="12" t="s">
        <v>17</v>
      </c>
      <c r="R70" s="33">
        <f t="shared" si="25"/>
        <v>1</v>
      </c>
      <c r="S70" s="12">
        <v>2021</v>
      </c>
      <c r="T70" s="10">
        <v>2031</v>
      </c>
      <c r="U70" s="16" t="s">
        <v>214</v>
      </c>
      <c r="V70" s="33">
        <f t="shared" si="26"/>
        <v>3</v>
      </c>
      <c r="W70" s="16">
        <v>2026</v>
      </c>
      <c r="X70" s="13">
        <v>2031</v>
      </c>
      <c r="Y70" s="49" t="str">
        <f t="shared" si="20"/>
        <v>Vysoká</v>
      </c>
      <c r="Z70" s="49">
        <f t="shared" si="21"/>
        <v>2021</v>
      </c>
      <c r="AA70" s="49">
        <f t="shared" si="22"/>
        <v>2031</v>
      </c>
      <c r="AB70" s="28" t="s">
        <v>20</v>
      </c>
      <c r="AC70" s="33">
        <f t="shared" si="27"/>
        <v>2</v>
      </c>
      <c r="AD70" s="27">
        <v>2021</v>
      </c>
      <c r="AE70" s="25">
        <v>2031</v>
      </c>
      <c r="AF70" s="23" t="s">
        <v>214</v>
      </c>
      <c r="AG70" s="33">
        <f t="shared" si="28"/>
        <v>3</v>
      </c>
      <c r="AH70" s="23">
        <v>2026</v>
      </c>
      <c r="AI70" s="24">
        <v>2031</v>
      </c>
      <c r="AJ70" s="33" t="s">
        <v>17</v>
      </c>
      <c r="AK70" s="33">
        <f t="shared" si="29"/>
        <v>1</v>
      </c>
      <c r="AL70" s="33">
        <v>2021</v>
      </c>
      <c r="AM70" s="30">
        <v>2031</v>
      </c>
      <c r="AN70" s="37" t="s">
        <v>17</v>
      </c>
      <c r="AO70" s="33">
        <f t="shared" si="30"/>
        <v>1</v>
      </c>
      <c r="AP70" s="33">
        <v>2021</v>
      </c>
      <c r="AQ70" s="30">
        <v>2021</v>
      </c>
      <c r="AR70" s="22"/>
      <c r="AS70" s="33">
        <v>0</v>
      </c>
      <c r="AT70" s="31">
        <v>0</v>
      </c>
      <c r="AU70" s="30">
        <v>0</v>
      </c>
      <c r="AV70" s="37" t="s">
        <v>235</v>
      </c>
      <c r="AW70" s="33">
        <f t="shared" si="31"/>
        <v>3</v>
      </c>
      <c r="AX70" s="33">
        <v>2021</v>
      </c>
      <c r="AY70" s="30">
        <v>2031</v>
      </c>
      <c r="AZ70" s="22" t="s">
        <v>239</v>
      </c>
      <c r="BA70" s="33">
        <f t="shared" si="32"/>
        <v>0</v>
      </c>
      <c r="BB70" s="19">
        <v>0</v>
      </c>
      <c r="BC70" s="17">
        <v>0</v>
      </c>
      <c r="BD70" s="46" t="s">
        <v>214</v>
      </c>
      <c r="BE70" s="33">
        <f t="shared" si="33"/>
        <v>3</v>
      </c>
      <c r="BF70" s="47">
        <v>2021</v>
      </c>
      <c r="BG70" s="45">
        <v>2031</v>
      </c>
      <c r="BH70" s="22" t="s">
        <v>20</v>
      </c>
      <c r="BI70" s="33">
        <f t="shared" si="34"/>
        <v>2</v>
      </c>
      <c r="BJ70" s="19">
        <v>2025</v>
      </c>
      <c r="BK70" s="17">
        <v>2026</v>
      </c>
      <c r="BL70" s="37" t="s">
        <v>20</v>
      </c>
      <c r="BM70" s="33">
        <f t="shared" si="35"/>
        <v>2</v>
      </c>
      <c r="BN70" s="33">
        <v>2025</v>
      </c>
      <c r="BO70" s="30">
        <v>2031</v>
      </c>
      <c r="BP70" s="22" t="s">
        <v>214</v>
      </c>
      <c r="BQ70" s="33">
        <f t="shared" si="36"/>
        <v>3</v>
      </c>
      <c r="BR70" s="19">
        <v>2025</v>
      </c>
      <c r="BS70" s="17">
        <v>2027</v>
      </c>
      <c r="BT70" s="36" t="str">
        <f t="shared" si="37"/>
        <v>Vysoká</v>
      </c>
      <c r="BU70" s="36">
        <f t="shared" si="38"/>
        <v>2021</v>
      </c>
      <c r="BV70" s="36">
        <f t="shared" si="39"/>
        <v>2031</v>
      </c>
    </row>
    <row r="71" spans="1:74" ht="15" customHeight="1" x14ac:dyDescent="0.25">
      <c r="A71" s="29"/>
      <c r="B71">
        <v>6</v>
      </c>
      <c r="C71">
        <v>20</v>
      </c>
      <c r="D71">
        <v>690</v>
      </c>
      <c r="E71" s="1" t="s">
        <v>175</v>
      </c>
      <c r="F71" s="7" t="s">
        <v>172</v>
      </c>
      <c r="G71" s="7" t="s">
        <v>176</v>
      </c>
      <c r="H71" s="7" t="s">
        <v>177</v>
      </c>
      <c r="I71" s="3" t="s">
        <v>17</v>
      </c>
      <c r="J71" s="18">
        <f t="shared" si="23"/>
        <v>1</v>
      </c>
      <c r="K71" s="3">
        <v>2021</v>
      </c>
      <c r="L71" s="1">
        <v>2021</v>
      </c>
      <c r="M71" s="8" t="s">
        <v>17</v>
      </c>
      <c r="N71" s="33">
        <f t="shared" si="24"/>
        <v>1</v>
      </c>
      <c r="O71" s="19">
        <v>2021</v>
      </c>
      <c r="P71" s="17">
        <v>2031</v>
      </c>
      <c r="Q71" s="12" t="s">
        <v>17</v>
      </c>
      <c r="R71" s="33">
        <f t="shared" si="25"/>
        <v>1</v>
      </c>
      <c r="S71" s="12">
        <v>2021</v>
      </c>
      <c r="T71" s="10">
        <v>2021</v>
      </c>
      <c r="U71" s="16" t="s">
        <v>214</v>
      </c>
      <c r="V71" s="33">
        <f t="shared" si="26"/>
        <v>3</v>
      </c>
      <c r="W71" s="16">
        <v>2021</v>
      </c>
      <c r="X71" s="13">
        <v>2031</v>
      </c>
      <c r="Y71" s="49" t="str">
        <f t="shared" si="20"/>
        <v>Vysoká</v>
      </c>
      <c r="Z71" s="49">
        <f t="shared" si="21"/>
        <v>2021</v>
      </c>
      <c r="AA71" s="49">
        <f t="shared" si="22"/>
        <v>2021</v>
      </c>
      <c r="AB71" s="28" t="s">
        <v>17</v>
      </c>
      <c r="AC71" s="33">
        <f t="shared" si="27"/>
        <v>1</v>
      </c>
      <c r="AD71" s="27">
        <v>2021</v>
      </c>
      <c r="AE71" s="25">
        <v>2021</v>
      </c>
      <c r="AF71" s="38" t="s">
        <v>232</v>
      </c>
      <c r="AG71" s="33">
        <f t="shared" si="28"/>
        <v>0</v>
      </c>
      <c r="AH71" s="23">
        <v>2021</v>
      </c>
      <c r="AI71" s="24">
        <v>2031</v>
      </c>
      <c r="AJ71" s="33" t="s">
        <v>17</v>
      </c>
      <c r="AK71" s="33">
        <f t="shared" si="29"/>
        <v>1</v>
      </c>
      <c r="AL71" s="33">
        <v>2021</v>
      </c>
      <c r="AM71" s="30">
        <v>2021</v>
      </c>
      <c r="AN71" s="37" t="s">
        <v>17</v>
      </c>
      <c r="AO71" s="33">
        <f t="shared" si="30"/>
        <v>1</v>
      </c>
      <c r="AP71" s="33">
        <v>2021</v>
      </c>
      <c r="AQ71" s="30">
        <v>2021</v>
      </c>
      <c r="AR71" s="22"/>
      <c r="AS71" s="33">
        <v>0</v>
      </c>
      <c r="AT71" s="31">
        <v>0</v>
      </c>
      <c r="AU71" s="30">
        <v>0</v>
      </c>
      <c r="AV71" s="37" t="s">
        <v>236</v>
      </c>
      <c r="AW71" s="33">
        <f t="shared" si="31"/>
        <v>1</v>
      </c>
      <c r="AX71" s="33">
        <v>2021</v>
      </c>
      <c r="AY71" s="30">
        <v>2021</v>
      </c>
      <c r="AZ71" s="22" t="s">
        <v>241</v>
      </c>
      <c r="BA71" s="33">
        <f t="shared" si="32"/>
        <v>0</v>
      </c>
      <c r="BB71" s="19">
        <v>0</v>
      </c>
      <c r="BC71" s="17">
        <v>0</v>
      </c>
      <c r="BD71" s="46" t="s">
        <v>20</v>
      </c>
      <c r="BE71" s="33">
        <f t="shared" si="33"/>
        <v>2</v>
      </c>
      <c r="BF71" s="47">
        <v>2021</v>
      </c>
      <c r="BG71" s="45">
        <v>2021</v>
      </c>
      <c r="BH71" s="22" t="s">
        <v>214</v>
      </c>
      <c r="BI71" s="33">
        <f t="shared" si="34"/>
        <v>3</v>
      </c>
      <c r="BJ71" s="19">
        <v>2048</v>
      </c>
      <c r="BK71" s="17">
        <v>2049</v>
      </c>
      <c r="BL71" s="37" t="s">
        <v>17</v>
      </c>
      <c r="BM71" s="33">
        <f t="shared" si="35"/>
        <v>1</v>
      </c>
      <c r="BN71" s="33">
        <v>2021</v>
      </c>
      <c r="BO71" s="33">
        <v>2021</v>
      </c>
      <c r="BP71" s="22" t="s">
        <v>17</v>
      </c>
      <c r="BQ71" s="33">
        <f t="shared" si="36"/>
        <v>1</v>
      </c>
      <c r="BR71" s="19">
        <v>2021</v>
      </c>
      <c r="BS71" s="17">
        <v>2021</v>
      </c>
      <c r="BT71" s="36" t="str">
        <f t="shared" si="37"/>
        <v>Vysoká</v>
      </c>
      <c r="BU71" s="36">
        <f t="shared" si="38"/>
        <v>2021</v>
      </c>
      <c r="BV71" s="36">
        <f t="shared" si="39"/>
        <v>2021</v>
      </c>
    </row>
    <row r="72" spans="1:74" ht="15" customHeight="1" x14ac:dyDescent="0.25">
      <c r="A72" s="29"/>
      <c r="B72">
        <v>6</v>
      </c>
      <c r="C72">
        <v>20</v>
      </c>
      <c r="D72">
        <v>700</v>
      </c>
      <c r="E72" s="1" t="s">
        <v>178</v>
      </c>
      <c r="F72" s="7" t="s">
        <v>172</v>
      </c>
      <c r="G72" s="7" t="s">
        <v>176</v>
      </c>
      <c r="H72" s="7" t="s">
        <v>179</v>
      </c>
      <c r="I72" s="3" t="s">
        <v>17</v>
      </c>
      <c r="J72" s="18">
        <f t="shared" si="23"/>
        <v>1</v>
      </c>
      <c r="K72" s="3">
        <v>2021</v>
      </c>
      <c r="L72" s="1">
        <v>2022</v>
      </c>
      <c r="M72" s="9" t="s">
        <v>214</v>
      </c>
      <c r="N72" s="33">
        <f t="shared" si="24"/>
        <v>3</v>
      </c>
      <c r="O72" s="19">
        <v>2024</v>
      </c>
      <c r="P72" s="17">
        <v>2025</v>
      </c>
      <c r="Q72" s="12" t="s">
        <v>17</v>
      </c>
      <c r="R72" s="33">
        <f t="shared" si="25"/>
        <v>1</v>
      </c>
      <c r="S72" s="12">
        <v>2021</v>
      </c>
      <c r="T72" s="10">
        <v>2022</v>
      </c>
      <c r="U72" s="16" t="s">
        <v>20</v>
      </c>
      <c r="V72" s="33">
        <f t="shared" si="26"/>
        <v>2</v>
      </c>
      <c r="W72" s="16">
        <v>2023</v>
      </c>
      <c r="X72" s="13">
        <v>2031</v>
      </c>
      <c r="Y72" s="49" t="str">
        <f t="shared" si="20"/>
        <v>Vysoká</v>
      </c>
      <c r="Z72" s="49">
        <f t="shared" si="21"/>
        <v>2021</v>
      </c>
      <c r="AA72" s="49">
        <f t="shared" si="22"/>
        <v>2022</v>
      </c>
      <c r="AB72" s="28" t="s">
        <v>229</v>
      </c>
      <c r="AC72" s="33">
        <f t="shared" si="27"/>
        <v>0</v>
      </c>
      <c r="AD72" s="33">
        <v>2021</v>
      </c>
      <c r="AE72" s="25">
        <v>2021</v>
      </c>
      <c r="AF72" s="23" t="s">
        <v>20</v>
      </c>
      <c r="AG72" s="33">
        <f t="shared" si="28"/>
        <v>2</v>
      </c>
      <c r="AH72" s="23">
        <v>2023</v>
      </c>
      <c r="AI72" s="24">
        <v>2031</v>
      </c>
      <c r="AJ72" s="33" t="s">
        <v>17</v>
      </c>
      <c r="AK72" s="33">
        <f t="shared" si="29"/>
        <v>1</v>
      </c>
      <c r="AL72" s="33">
        <v>2021</v>
      </c>
      <c r="AM72" s="30">
        <v>2022</v>
      </c>
      <c r="AN72" s="37" t="s">
        <v>17</v>
      </c>
      <c r="AO72" s="33">
        <f t="shared" si="30"/>
        <v>1</v>
      </c>
      <c r="AP72" s="33">
        <v>2021</v>
      </c>
      <c r="AQ72" s="30">
        <v>2022</v>
      </c>
      <c r="AR72" s="22"/>
      <c r="AS72" s="33">
        <v>0</v>
      </c>
      <c r="AT72" s="31">
        <v>0</v>
      </c>
      <c r="AU72" s="30">
        <v>0</v>
      </c>
      <c r="AV72" s="37" t="s">
        <v>237</v>
      </c>
      <c r="AW72" s="33">
        <f t="shared" si="31"/>
        <v>0</v>
      </c>
      <c r="AX72" s="33">
        <v>0</v>
      </c>
      <c r="AY72" s="30">
        <v>0</v>
      </c>
      <c r="AZ72" s="22" t="s">
        <v>17</v>
      </c>
      <c r="BA72" s="33">
        <f t="shared" si="32"/>
        <v>1</v>
      </c>
      <c r="BB72" s="31">
        <v>2021</v>
      </c>
      <c r="BC72" s="30">
        <v>2024</v>
      </c>
      <c r="BD72" s="46" t="s">
        <v>17</v>
      </c>
      <c r="BE72" s="33">
        <f t="shared" si="33"/>
        <v>1</v>
      </c>
      <c r="BF72" s="47">
        <v>2021</v>
      </c>
      <c r="BG72" s="45">
        <v>2022</v>
      </c>
      <c r="BH72" s="22" t="s">
        <v>20</v>
      </c>
      <c r="BI72" s="33">
        <f t="shared" si="34"/>
        <v>2</v>
      </c>
      <c r="BJ72" s="19">
        <v>2025</v>
      </c>
      <c r="BK72" s="17">
        <v>2026</v>
      </c>
      <c r="BL72" s="37" t="s">
        <v>17</v>
      </c>
      <c r="BM72" s="33">
        <f t="shared" si="35"/>
        <v>1</v>
      </c>
      <c r="BN72" s="33">
        <v>2021</v>
      </c>
      <c r="BO72" s="30">
        <v>2021</v>
      </c>
      <c r="BP72" s="22" t="s">
        <v>17</v>
      </c>
      <c r="BQ72" s="33">
        <f t="shared" si="36"/>
        <v>1</v>
      </c>
      <c r="BR72" s="19">
        <v>2022</v>
      </c>
      <c r="BS72" s="17">
        <v>2023</v>
      </c>
      <c r="BT72" s="36" t="str">
        <f t="shared" si="37"/>
        <v>Vysoká</v>
      </c>
      <c r="BU72" s="36">
        <f t="shared" si="38"/>
        <v>2021</v>
      </c>
      <c r="BV72" s="36">
        <f t="shared" si="39"/>
        <v>2022</v>
      </c>
    </row>
    <row r="73" spans="1:74" ht="15" customHeight="1" x14ac:dyDescent="0.25">
      <c r="A73" s="29"/>
      <c r="B73">
        <v>7</v>
      </c>
      <c r="C73">
        <v>21</v>
      </c>
      <c r="D73">
        <v>710</v>
      </c>
      <c r="E73" s="1" t="s">
        <v>180</v>
      </c>
      <c r="F73" s="7" t="s">
        <v>181</v>
      </c>
      <c r="G73" s="7" t="s">
        <v>182</v>
      </c>
      <c r="H73" s="7" t="s">
        <v>183</v>
      </c>
      <c r="I73" s="3" t="s">
        <v>17</v>
      </c>
      <c r="J73" s="18">
        <f t="shared" si="23"/>
        <v>1</v>
      </c>
      <c r="K73" s="3">
        <v>2021</v>
      </c>
      <c r="L73" s="1">
        <v>2021</v>
      </c>
      <c r="M73" s="8" t="s">
        <v>17</v>
      </c>
      <c r="N73" s="33">
        <f t="shared" si="24"/>
        <v>1</v>
      </c>
      <c r="O73" s="19">
        <v>2021</v>
      </c>
      <c r="P73" s="17">
        <v>2021</v>
      </c>
      <c r="Q73" s="12" t="s">
        <v>17</v>
      </c>
      <c r="R73" s="33">
        <f t="shared" si="25"/>
        <v>1</v>
      </c>
      <c r="S73" s="12">
        <v>2021</v>
      </c>
      <c r="T73" s="10">
        <v>2021</v>
      </c>
      <c r="U73" s="16" t="s">
        <v>214</v>
      </c>
      <c r="V73" s="33">
        <f t="shared" si="26"/>
        <v>3</v>
      </c>
      <c r="W73" s="16">
        <v>2025</v>
      </c>
      <c r="X73" s="13">
        <v>2031</v>
      </c>
      <c r="Y73" s="49" t="str">
        <f t="shared" si="20"/>
        <v>Vysoká</v>
      </c>
      <c r="Z73" s="49">
        <f t="shared" si="21"/>
        <v>2021</v>
      </c>
      <c r="AA73" s="49">
        <f t="shared" si="22"/>
        <v>2021</v>
      </c>
      <c r="AB73" s="28" t="s">
        <v>214</v>
      </c>
      <c r="AC73" s="33">
        <f t="shared" si="27"/>
        <v>3</v>
      </c>
      <c r="AD73" s="27">
        <v>2021</v>
      </c>
      <c r="AE73" s="25">
        <v>2031</v>
      </c>
      <c r="AF73" s="23" t="s">
        <v>214</v>
      </c>
      <c r="AG73" s="33">
        <f t="shared" si="28"/>
        <v>3</v>
      </c>
      <c r="AH73" s="23">
        <v>2025</v>
      </c>
      <c r="AI73" s="24">
        <v>2031</v>
      </c>
      <c r="AJ73" s="33" t="s">
        <v>17</v>
      </c>
      <c r="AK73" s="33">
        <f t="shared" si="29"/>
        <v>1</v>
      </c>
      <c r="AL73" s="33">
        <v>2021</v>
      </c>
      <c r="AM73" s="30">
        <v>2021</v>
      </c>
      <c r="AN73" s="37" t="s">
        <v>17</v>
      </c>
      <c r="AO73" s="33">
        <f t="shared" si="30"/>
        <v>1</v>
      </c>
      <c r="AP73" s="33">
        <v>2021</v>
      </c>
      <c r="AQ73" s="30">
        <v>2022</v>
      </c>
      <c r="AR73" s="22"/>
      <c r="AS73" s="33">
        <v>0</v>
      </c>
      <c r="AT73" s="31">
        <v>0</v>
      </c>
      <c r="AU73" s="30">
        <v>0</v>
      </c>
      <c r="AV73" s="37" t="s">
        <v>235</v>
      </c>
      <c r="AW73" s="33">
        <f t="shared" si="31"/>
        <v>3</v>
      </c>
      <c r="AX73" s="33">
        <v>2021</v>
      </c>
      <c r="AY73" s="30">
        <v>2031</v>
      </c>
      <c r="AZ73" s="22" t="s">
        <v>20</v>
      </c>
      <c r="BA73" s="33">
        <f t="shared" si="32"/>
        <v>2</v>
      </c>
      <c r="BB73" s="29">
        <v>2025</v>
      </c>
      <c r="BC73" s="30">
        <v>2030</v>
      </c>
      <c r="BD73" s="46" t="s">
        <v>17</v>
      </c>
      <c r="BE73" s="33">
        <f t="shared" si="33"/>
        <v>1</v>
      </c>
      <c r="BF73" s="47">
        <v>2021</v>
      </c>
      <c r="BG73" s="45">
        <v>2022</v>
      </c>
      <c r="BH73" s="22" t="s">
        <v>20</v>
      </c>
      <c r="BI73" s="33">
        <f t="shared" si="34"/>
        <v>2</v>
      </c>
      <c r="BJ73" s="19">
        <v>2025</v>
      </c>
      <c r="BK73" s="17">
        <v>2026</v>
      </c>
      <c r="BL73" s="37" t="s">
        <v>17</v>
      </c>
      <c r="BM73" s="33">
        <f t="shared" si="35"/>
        <v>1</v>
      </c>
      <c r="BN73" s="33">
        <v>2021</v>
      </c>
      <c r="BO73" s="30">
        <v>2023</v>
      </c>
      <c r="BP73" s="22" t="s">
        <v>17</v>
      </c>
      <c r="BQ73" s="33">
        <f t="shared" si="36"/>
        <v>1</v>
      </c>
      <c r="BR73" s="19">
        <v>2021</v>
      </c>
      <c r="BS73" s="17">
        <v>2022</v>
      </c>
      <c r="BT73" s="36" t="str">
        <f t="shared" si="37"/>
        <v>Vysoká</v>
      </c>
      <c r="BU73" s="36">
        <f t="shared" si="38"/>
        <v>2021</v>
      </c>
      <c r="BV73" s="36">
        <f t="shared" si="39"/>
        <v>2021</v>
      </c>
    </row>
    <row r="74" spans="1:74" ht="15" customHeight="1" x14ac:dyDescent="0.25">
      <c r="A74" s="29"/>
      <c r="B74">
        <v>7</v>
      </c>
      <c r="C74">
        <v>21</v>
      </c>
      <c r="D74">
        <v>720</v>
      </c>
      <c r="E74" s="1" t="s">
        <v>184</v>
      </c>
      <c r="F74" s="7" t="s">
        <v>181</v>
      </c>
      <c r="G74" s="7" t="s">
        <v>182</v>
      </c>
      <c r="H74" s="7" t="s">
        <v>185</v>
      </c>
      <c r="I74" s="3" t="s">
        <v>17</v>
      </c>
      <c r="J74" s="18">
        <f t="shared" si="23"/>
        <v>1</v>
      </c>
      <c r="K74" s="3">
        <v>2021</v>
      </c>
      <c r="L74" s="1">
        <v>2022</v>
      </c>
      <c r="M74" s="8" t="s">
        <v>17</v>
      </c>
      <c r="N74" s="33">
        <f t="shared" si="24"/>
        <v>1</v>
      </c>
      <c r="O74" s="19">
        <v>2022</v>
      </c>
      <c r="P74" s="17">
        <v>2031</v>
      </c>
      <c r="Q74" s="12" t="s">
        <v>17</v>
      </c>
      <c r="R74" s="33">
        <f t="shared" si="25"/>
        <v>1</v>
      </c>
      <c r="S74" s="12">
        <v>2021</v>
      </c>
      <c r="T74" s="10">
        <v>2022</v>
      </c>
      <c r="U74" s="16" t="s">
        <v>20</v>
      </c>
      <c r="V74" s="33">
        <f t="shared" si="26"/>
        <v>2</v>
      </c>
      <c r="W74" s="16">
        <v>2024</v>
      </c>
      <c r="X74" s="13">
        <v>2031</v>
      </c>
      <c r="Y74" s="49" t="str">
        <f t="shared" si="20"/>
        <v>Vysoká</v>
      </c>
      <c r="Z74" s="49">
        <f t="shared" si="21"/>
        <v>2021</v>
      </c>
      <c r="AA74" s="49">
        <f t="shared" si="22"/>
        <v>2022</v>
      </c>
      <c r="AB74" s="28" t="s">
        <v>17</v>
      </c>
      <c r="AC74" s="33">
        <f t="shared" si="27"/>
        <v>1</v>
      </c>
      <c r="AD74" s="27">
        <v>2021</v>
      </c>
      <c r="AE74" s="25">
        <v>2024</v>
      </c>
      <c r="AF74" s="23" t="s">
        <v>20</v>
      </c>
      <c r="AG74" s="33">
        <f t="shared" si="28"/>
        <v>2</v>
      </c>
      <c r="AH74" s="23">
        <v>2024</v>
      </c>
      <c r="AI74" s="24">
        <v>2031</v>
      </c>
      <c r="AJ74" s="33" t="s">
        <v>17</v>
      </c>
      <c r="AK74" s="33">
        <f t="shared" si="29"/>
        <v>1</v>
      </c>
      <c r="AL74" s="33">
        <v>2021</v>
      </c>
      <c r="AM74" s="30">
        <v>2022</v>
      </c>
      <c r="AN74" s="37" t="s">
        <v>17</v>
      </c>
      <c r="AO74" s="33">
        <f t="shared" si="30"/>
        <v>1</v>
      </c>
      <c r="AP74" s="33">
        <v>2021</v>
      </c>
      <c r="AQ74" s="30">
        <v>2022</v>
      </c>
      <c r="AR74" s="22"/>
      <c r="AS74" s="33">
        <v>0</v>
      </c>
      <c r="AT74" s="31">
        <v>0</v>
      </c>
      <c r="AU74" s="30">
        <v>0</v>
      </c>
      <c r="AV74" s="37" t="s">
        <v>236</v>
      </c>
      <c r="AW74" s="33">
        <f t="shared" si="31"/>
        <v>1</v>
      </c>
      <c r="AX74" s="33">
        <v>2021</v>
      </c>
      <c r="AY74" s="30">
        <v>2024</v>
      </c>
      <c r="AZ74" s="22" t="s">
        <v>17</v>
      </c>
      <c r="BA74" s="33">
        <f t="shared" si="32"/>
        <v>1</v>
      </c>
      <c r="BB74" s="31">
        <v>2021</v>
      </c>
      <c r="BC74" s="30">
        <v>2024</v>
      </c>
      <c r="BD74" s="46" t="s">
        <v>20</v>
      </c>
      <c r="BE74" s="33">
        <f t="shared" si="33"/>
        <v>2</v>
      </c>
      <c r="BF74" s="47">
        <v>2021</v>
      </c>
      <c r="BG74" s="45">
        <v>2023</v>
      </c>
      <c r="BH74" s="22" t="s">
        <v>20</v>
      </c>
      <c r="BI74" s="33">
        <f t="shared" si="34"/>
        <v>2</v>
      </c>
      <c r="BJ74" s="19">
        <v>2025</v>
      </c>
      <c r="BK74" s="17">
        <v>2026</v>
      </c>
      <c r="BL74" s="37" t="s">
        <v>17</v>
      </c>
      <c r="BM74" s="33">
        <f t="shared" si="35"/>
        <v>1</v>
      </c>
      <c r="BN74" s="33">
        <v>2021</v>
      </c>
      <c r="BO74" s="30">
        <v>2025</v>
      </c>
      <c r="BP74" s="22" t="s">
        <v>230</v>
      </c>
      <c r="BQ74" s="33">
        <f t="shared" si="36"/>
        <v>0</v>
      </c>
      <c r="BR74" s="33">
        <v>0</v>
      </c>
      <c r="BS74" s="17">
        <v>0</v>
      </c>
      <c r="BT74" s="36" t="str">
        <f t="shared" si="37"/>
        <v>Vysoká</v>
      </c>
      <c r="BU74" s="36">
        <f t="shared" si="38"/>
        <v>2021</v>
      </c>
      <c r="BV74" s="36">
        <f t="shared" si="39"/>
        <v>2022</v>
      </c>
    </row>
    <row r="75" spans="1:74" ht="15" customHeight="1" x14ac:dyDescent="0.25">
      <c r="A75" s="29"/>
      <c r="B75">
        <v>7</v>
      </c>
      <c r="C75">
        <v>21</v>
      </c>
      <c r="D75">
        <v>730</v>
      </c>
      <c r="E75" s="1" t="s">
        <v>186</v>
      </c>
      <c r="F75" s="7" t="s">
        <v>181</v>
      </c>
      <c r="G75" s="7" t="s">
        <v>182</v>
      </c>
      <c r="H75" s="7" t="s">
        <v>187</v>
      </c>
      <c r="I75" s="3" t="s">
        <v>17</v>
      </c>
      <c r="J75" s="18">
        <f t="shared" si="23"/>
        <v>1</v>
      </c>
      <c r="K75" s="3">
        <v>2021</v>
      </c>
      <c r="L75" s="1">
        <v>2022</v>
      </c>
      <c r="M75" s="8" t="s">
        <v>17</v>
      </c>
      <c r="N75" s="33">
        <f t="shared" si="24"/>
        <v>1</v>
      </c>
      <c r="O75" s="19">
        <v>2021</v>
      </c>
      <c r="P75" s="20">
        <v>2022</v>
      </c>
      <c r="Q75" s="12" t="s">
        <v>17</v>
      </c>
      <c r="R75" s="33">
        <f t="shared" si="25"/>
        <v>1</v>
      </c>
      <c r="S75" s="12">
        <v>2021</v>
      </c>
      <c r="T75" s="10">
        <v>2022</v>
      </c>
      <c r="U75" s="16" t="s">
        <v>20</v>
      </c>
      <c r="V75" s="33">
        <f t="shared" si="26"/>
        <v>2</v>
      </c>
      <c r="W75" s="16">
        <v>2023</v>
      </c>
      <c r="X75" s="13">
        <v>2026</v>
      </c>
      <c r="Y75" s="49" t="str">
        <f t="shared" si="20"/>
        <v>Vysoká</v>
      </c>
      <c r="Z75" s="49">
        <f t="shared" si="21"/>
        <v>2021</v>
      </c>
      <c r="AA75" s="49">
        <f t="shared" si="22"/>
        <v>2022</v>
      </c>
      <c r="AB75" s="28" t="s">
        <v>230</v>
      </c>
      <c r="AC75" s="33">
        <f t="shared" si="27"/>
        <v>0</v>
      </c>
      <c r="AD75" s="33">
        <v>0</v>
      </c>
      <c r="AE75" s="25">
        <v>0</v>
      </c>
      <c r="AF75" s="23" t="s">
        <v>20</v>
      </c>
      <c r="AG75" s="33">
        <f t="shared" si="28"/>
        <v>2</v>
      </c>
      <c r="AH75" s="23">
        <v>2023</v>
      </c>
      <c r="AI75" s="24">
        <v>2026</v>
      </c>
      <c r="AJ75" s="33" t="s">
        <v>17</v>
      </c>
      <c r="AK75" s="33">
        <f t="shared" si="29"/>
        <v>1</v>
      </c>
      <c r="AL75" s="33">
        <v>2021</v>
      </c>
      <c r="AM75" s="30">
        <v>2022</v>
      </c>
      <c r="AN75" s="37" t="s">
        <v>17</v>
      </c>
      <c r="AO75" s="33">
        <f t="shared" si="30"/>
        <v>1</v>
      </c>
      <c r="AP75" s="33">
        <v>2021</v>
      </c>
      <c r="AQ75" s="30">
        <v>2022</v>
      </c>
      <c r="AR75" s="22"/>
      <c r="AS75" s="33">
        <v>0</v>
      </c>
      <c r="AT75" s="31">
        <v>0</v>
      </c>
      <c r="AU75" s="30">
        <v>0</v>
      </c>
      <c r="AV75" s="37" t="s">
        <v>238</v>
      </c>
      <c r="AW75" s="33">
        <f t="shared" si="31"/>
        <v>0</v>
      </c>
      <c r="AX75" s="33">
        <v>0</v>
      </c>
      <c r="AY75" s="30">
        <v>0</v>
      </c>
      <c r="AZ75" s="22" t="s">
        <v>214</v>
      </c>
      <c r="BA75" s="33">
        <f t="shared" si="32"/>
        <v>3</v>
      </c>
      <c r="BB75" s="33">
        <v>2031</v>
      </c>
      <c r="BC75" s="30">
        <v>2036</v>
      </c>
      <c r="BD75" s="46" t="s">
        <v>214</v>
      </c>
      <c r="BE75" s="33">
        <f t="shared" si="33"/>
        <v>3</v>
      </c>
      <c r="BF75" s="47">
        <v>2021</v>
      </c>
      <c r="BG75" s="45">
        <v>2031</v>
      </c>
      <c r="BH75" s="22" t="s">
        <v>214</v>
      </c>
      <c r="BI75" s="33">
        <f t="shared" si="34"/>
        <v>3</v>
      </c>
      <c r="BJ75" s="19">
        <v>2030</v>
      </c>
      <c r="BK75" s="17">
        <v>2031</v>
      </c>
      <c r="BL75" s="37" t="s">
        <v>17</v>
      </c>
      <c r="BM75" s="33">
        <f t="shared" si="35"/>
        <v>1</v>
      </c>
      <c r="BN75" s="33">
        <v>2022</v>
      </c>
      <c r="BO75" s="30">
        <v>2025</v>
      </c>
      <c r="BP75" s="22" t="s">
        <v>230</v>
      </c>
      <c r="BQ75" s="33">
        <f t="shared" si="36"/>
        <v>0</v>
      </c>
      <c r="BR75" s="33">
        <v>0</v>
      </c>
      <c r="BS75" s="17">
        <v>0</v>
      </c>
      <c r="BT75" s="36" t="str">
        <f t="shared" si="37"/>
        <v>Vysoká</v>
      </c>
      <c r="BU75" s="36">
        <f t="shared" si="38"/>
        <v>2021</v>
      </c>
      <c r="BV75" s="36">
        <f t="shared" si="39"/>
        <v>2022</v>
      </c>
    </row>
    <row r="76" spans="1:74" ht="15" customHeight="1" x14ac:dyDescent="0.25">
      <c r="A76" s="29"/>
      <c r="B76">
        <v>7</v>
      </c>
      <c r="C76">
        <v>21</v>
      </c>
      <c r="D76">
        <v>740</v>
      </c>
      <c r="E76" s="1" t="s">
        <v>188</v>
      </c>
      <c r="F76" s="7" t="s">
        <v>181</v>
      </c>
      <c r="G76" s="7" t="s">
        <v>182</v>
      </c>
      <c r="H76" s="7" t="s">
        <v>189</v>
      </c>
      <c r="I76" s="3" t="s">
        <v>17</v>
      </c>
      <c r="J76" s="18">
        <f t="shared" si="23"/>
        <v>1</v>
      </c>
      <c r="K76" s="3">
        <v>2021</v>
      </c>
      <c r="L76" s="1">
        <v>2021</v>
      </c>
      <c r="M76" s="9" t="s">
        <v>214</v>
      </c>
      <c r="N76" s="33">
        <f t="shared" si="24"/>
        <v>3</v>
      </c>
      <c r="O76" s="19">
        <v>2022</v>
      </c>
      <c r="P76" s="17">
        <v>2031</v>
      </c>
      <c r="Q76" s="12" t="s">
        <v>17</v>
      </c>
      <c r="R76" s="33">
        <f t="shared" si="25"/>
        <v>1</v>
      </c>
      <c r="S76" s="12">
        <v>2021</v>
      </c>
      <c r="T76" s="10">
        <v>2022</v>
      </c>
      <c r="U76" s="16" t="s">
        <v>214</v>
      </c>
      <c r="V76" s="33">
        <f t="shared" si="26"/>
        <v>3</v>
      </c>
      <c r="W76" s="16">
        <v>2026</v>
      </c>
      <c r="X76" s="13">
        <v>2031</v>
      </c>
      <c r="Y76" s="49" t="str">
        <f t="shared" si="20"/>
        <v>Vysoká</v>
      </c>
      <c r="Z76" s="49">
        <f t="shared" si="21"/>
        <v>2021</v>
      </c>
      <c r="AA76" s="49">
        <f t="shared" si="22"/>
        <v>2031</v>
      </c>
      <c r="AB76" s="28" t="s">
        <v>20</v>
      </c>
      <c r="AC76" s="33">
        <f t="shared" si="27"/>
        <v>2</v>
      </c>
      <c r="AD76" s="27">
        <v>2021</v>
      </c>
      <c r="AE76" s="25">
        <v>2031</v>
      </c>
      <c r="AF76" s="38" t="s">
        <v>17</v>
      </c>
      <c r="AG76" s="33">
        <f t="shared" si="28"/>
        <v>1</v>
      </c>
      <c r="AH76" s="23">
        <v>2021</v>
      </c>
      <c r="AI76" s="24">
        <v>2031</v>
      </c>
      <c r="AJ76" s="33" t="s">
        <v>17</v>
      </c>
      <c r="AK76" s="33">
        <f t="shared" si="29"/>
        <v>1</v>
      </c>
      <c r="AL76" s="33">
        <v>2021</v>
      </c>
      <c r="AM76" s="30">
        <v>2022</v>
      </c>
      <c r="AN76" s="37" t="s">
        <v>17</v>
      </c>
      <c r="AO76" s="33">
        <f t="shared" si="30"/>
        <v>1</v>
      </c>
      <c r="AP76" s="33">
        <v>2021</v>
      </c>
      <c r="AQ76" s="30">
        <v>2021</v>
      </c>
      <c r="AR76" s="22"/>
      <c r="AS76" s="33">
        <v>0</v>
      </c>
      <c r="AT76" s="31">
        <v>0</v>
      </c>
      <c r="AU76" s="30">
        <v>0</v>
      </c>
      <c r="AV76" s="37" t="s">
        <v>234</v>
      </c>
      <c r="AW76" s="33">
        <f t="shared" si="31"/>
        <v>2</v>
      </c>
      <c r="AX76" s="33">
        <v>2021</v>
      </c>
      <c r="AY76" s="30">
        <v>2031</v>
      </c>
      <c r="AZ76" s="22" t="s">
        <v>17</v>
      </c>
      <c r="BA76" s="33">
        <f t="shared" si="32"/>
        <v>1</v>
      </c>
      <c r="BB76" s="31">
        <v>2021</v>
      </c>
      <c r="BC76" s="30">
        <v>2024</v>
      </c>
      <c r="BD76" s="46" t="s">
        <v>17</v>
      </c>
      <c r="BE76" s="33">
        <f t="shared" si="33"/>
        <v>1</v>
      </c>
      <c r="BF76" s="47">
        <v>2021</v>
      </c>
      <c r="BG76" s="45">
        <v>2031</v>
      </c>
      <c r="BH76" s="22" t="s">
        <v>20</v>
      </c>
      <c r="BI76" s="33">
        <f t="shared" si="34"/>
        <v>2</v>
      </c>
      <c r="BJ76" s="19">
        <v>2025</v>
      </c>
      <c r="BK76" s="17">
        <v>2026</v>
      </c>
      <c r="BL76" s="37" t="s">
        <v>17</v>
      </c>
      <c r="BM76" s="33">
        <f t="shared" si="35"/>
        <v>1</v>
      </c>
      <c r="BN76" s="33">
        <v>2021</v>
      </c>
      <c r="BO76" s="30">
        <v>2025</v>
      </c>
      <c r="BP76" s="22" t="s">
        <v>214</v>
      </c>
      <c r="BQ76" s="33">
        <f t="shared" si="36"/>
        <v>3</v>
      </c>
      <c r="BR76" s="19">
        <v>2025</v>
      </c>
      <c r="BS76" s="17">
        <v>2028</v>
      </c>
      <c r="BT76" s="36" t="str">
        <f t="shared" si="37"/>
        <v>Vysoká</v>
      </c>
      <c r="BU76" s="36">
        <f t="shared" si="38"/>
        <v>2021</v>
      </c>
      <c r="BV76" s="36">
        <f t="shared" si="39"/>
        <v>2031</v>
      </c>
    </row>
    <row r="77" spans="1:74" ht="15" customHeight="1" x14ac:dyDescent="0.25">
      <c r="A77" s="29"/>
      <c r="B77">
        <v>7</v>
      </c>
      <c r="C77">
        <v>21</v>
      </c>
      <c r="D77">
        <v>750</v>
      </c>
      <c r="E77" s="1" t="s">
        <v>190</v>
      </c>
      <c r="F77" s="7" t="s">
        <v>181</v>
      </c>
      <c r="G77" s="7" t="s">
        <v>182</v>
      </c>
      <c r="H77" s="7" t="s">
        <v>191</v>
      </c>
      <c r="I77" s="3" t="s">
        <v>17</v>
      </c>
      <c r="J77" s="18">
        <f t="shared" si="23"/>
        <v>1</v>
      </c>
      <c r="K77" s="3">
        <v>2021</v>
      </c>
      <c r="L77" s="1">
        <v>2021</v>
      </c>
      <c r="M77" s="8" t="s">
        <v>17</v>
      </c>
      <c r="N77" s="33">
        <f t="shared" si="24"/>
        <v>1</v>
      </c>
      <c r="O77" s="19">
        <v>2021</v>
      </c>
      <c r="P77" s="17">
        <v>2031</v>
      </c>
      <c r="Q77" s="12" t="s">
        <v>17</v>
      </c>
      <c r="R77" s="33">
        <f t="shared" si="25"/>
        <v>1</v>
      </c>
      <c r="S77" s="12">
        <v>2021</v>
      </c>
      <c r="T77" s="10">
        <v>2021</v>
      </c>
      <c r="U77" s="16" t="s">
        <v>20</v>
      </c>
      <c r="V77" s="33">
        <f t="shared" si="26"/>
        <v>2</v>
      </c>
      <c r="W77" s="16">
        <v>2021</v>
      </c>
      <c r="X77" s="13">
        <v>2031</v>
      </c>
      <c r="Y77" s="49" t="str">
        <f t="shared" si="20"/>
        <v>Vysoká</v>
      </c>
      <c r="Z77" s="49">
        <f t="shared" si="21"/>
        <v>2021</v>
      </c>
      <c r="AA77" s="49">
        <f t="shared" si="22"/>
        <v>2021</v>
      </c>
      <c r="AB77" s="28" t="s">
        <v>17</v>
      </c>
      <c r="AC77" s="33">
        <f t="shared" si="27"/>
        <v>1</v>
      </c>
      <c r="AD77" s="27">
        <v>2021</v>
      </c>
      <c r="AE77" s="25">
        <v>2031</v>
      </c>
      <c r="AF77" s="38" t="s">
        <v>17</v>
      </c>
      <c r="AG77" s="33">
        <f t="shared" si="28"/>
        <v>1</v>
      </c>
      <c r="AH77" s="23">
        <v>2021</v>
      </c>
      <c r="AI77" s="24">
        <v>2031</v>
      </c>
      <c r="AJ77" s="33" t="s">
        <v>17</v>
      </c>
      <c r="AK77" s="33">
        <f t="shared" si="29"/>
        <v>1</v>
      </c>
      <c r="AL77" s="33">
        <v>2021</v>
      </c>
      <c r="AM77" s="30">
        <v>2021</v>
      </c>
      <c r="AN77" s="37" t="s">
        <v>17</v>
      </c>
      <c r="AO77" s="33">
        <f t="shared" si="30"/>
        <v>1</v>
      </c>
      <c r="AP77" s="33">
        <v>2021</v>
      </c>
      <c r="AQ77" s="30">
        <v>2021</v>
      </c>
      <c r="AR77" s="22"/>
      <c r="AS77" s="33">
        <v>0</v>
      </c>
      <c r="AT77" s="31">
        <v>0</v>
      </c>
      <c r="AU77" s="30">
        <v>0</v>
      </c>
      <c r="AV77" s="37" t="s">
        <v>236</v>
      </c>
      <c r="AW77" s="33">
        <f t="shared" si="31"/>
        <v>1</v>
      </c>
      <c r="AX77" s="33">
        <v>2021</v>
      </c>
      <c r="AY77" s="30">
        <v>2031</v>
      </c>
      <c r="AZ77" s="22" t="s">
        <v>20</v>
      </c>
      <c r="BA77" s="33">
        <f t="shared" si="32"/>
        <v>2</v>
      </c>
      <c r="BB77" s="29">
        <v>2025</v>
      </c>
      <c r="BC77" s="30">
        <v>2030</v>
      </c>
      <c r="BD77" s="46" t="s">
        <v>17</v>
      </c>
      <c r="BE77" s="33">
        <f t="shared" si="33"/>
        <v>1</v>
      </c>
      <c r="BF77" s="47">
        <v>2021</v>
      </c>
      <c r="BG77" s="45">
        <v>2031</v>
      </c>
      <c r="BH77" s="22" t="s">
        <v>17</v>
      </c>
      <c r="BI77" s="33">
        <f t="shared" si="34"/>
        <v>1</v>
      </c>
      <c r="BJ77" s="19">
        <v>2022</v>
      </c>
      <c r="BK77" s="17">
        <v>2023</v>
      </c>
      <c r="BL77" s="37" t="s">
        <v>17</v>
      </c>
      <c r="BM77" s="33">
        <f t="shared" si="35"/>
        <v>1</v>
      </c>
      <c r="BN77" s="33">
        <v>2021</v>
      </c>
      <c r="BO77" s="30">
        <v>2023</v>
      </c>
      <c r="BP77" s="22" t="s">
        <v>256</v>
      </c>
      <c r="BQ77" s="33">
        <f t="shared" si="36"/>
        <v>0</v>
      </c>
      <c r="BR77" s="33">
        <v>0</v>
      </c>
      <c r="BS77" s="17">
        <v>0</v>
      </c>
      <c r="BT77" s="36" t="str">
        <f t="shared" si="37"/>
        <v>Vysoká</v>
      </c>
      <c r="BU77" s="36">
        <f t="shared" si="38"/>
        <v>2021</v>
      </c>
      <c r="BV77" s="36">
        <f t="shared" si="39"/>
        <v>2031</v>
      </c>
    </row>
    <row r="78" spans="1:74" ht="15" customHeight="1" x14ac:dyDescent="0.25">
      <c r="A78" s="29"/>
      <c r="B78">
        <v>7</v>
      </c>
      <c r="C78">
        <v>22</v>
      </c>
      <c r="D78">
        <v>760</v>
      </c>
      <c r="E78" s="1" t="s">
        <v>192</v>
      </c>
      <c r="F78" s="7" t="s">
        <v>181</v>
      </c>
      <c r="G78" s="7" t="s">
        <v>193</v>
      </c>
      <c r="H78" s="7" t="s">
        <v>194</v>
      </c>
      <c r="I78" s="3" t="s">
        <v>17</v>
      </c>
      <c r="J78" s="18">
        <f t="shared" si="23"/>
        <v>1</v>
      </c>
      <c r="K78" s="3">
        <v>2021</v>
      </c>
      <c r="L78" s="1">
        <v>2021</v>
      </c>
      <c r="M78" s="9" t="s">
        <v>20</v>
      </c>
      <c r="N78" s="33">
        <f t="shared" si="24"/>
        <v>2</v>
      </c>
      <c r="O78" s="19">
        <v>2021</v>
      </c>
      <c r="P78" s="17">
        <v>2023</v>
      </c>
      <c r="Q78" s="12" t="s">
        <v>17</v>
      </c>
      <c r="R78" s="33">
        <f t="shared" si="25"/>
        <v>1</v>
      </c>
      <c r="S78" s="12">
        <v>2021</v>
      </c>
      <c r="T78" s="10">
        <v>2021</v>
      </c>
      <c r="U78" s="16" t="s">
        <v>20</v>
      </c>
      <c r="V78" s="33">
        <f t="shared" si="26"/>
        <v>2</v>
      </c>
      <c r="W78" s="16">
        <v>2022</v>
      </c>
      <c r="X78" s="13">
        <v>2025</v>
      </c>
      <c r="Y78" s="49" t="str">
        <f t="shared" si="20"/>
        <v>Vysoká</v>
      </c>
      <c r="Z78" s="49">
        <f t="shared" si="21"/>
        <v>2021</v>
      </c>
      <c r="AA78" s="49">
        <f t="shared" si="22"/>
        <v>2021</v>
      </c>
      <c r="AB78" s="28" t="s">
        <v>20</v>
      </c>
      <c r="AC78" s="33">
        <f t="shared" si="27"/>
        <v>2</v>
      </c>
      <c r="AD78" s="27">
        <v>2022</v>
      </c>
      <c r="AE78" s="25">
        <v>2024</v>
      </c>
      <c r="AF78" s="23" t="s">
        <v>20</v>
      </c>
      <c r="AG78" s="33">
        <f t="shared" si="28"/>
        <v>2</v>
      </c>
      <c r="AH78" s="23">
        <v>2022</v>
      </c>
      <c r="AI78" s="24">
        <v>2025</v>
      </c>
      <c r="AJ78" s="33" t="s">
        <v>17</v>
      </c>
      <c r="AK78" s="33">
        <f t="shared" si="29"/>
        <v>1</v>
      </c>
      <c r="AL78" s="33">
        <v>2021</v>
      </c>
      <c r="AM78" s="30">
        <v>2021</v>
      </c>
      <c r="AN78" s="37" t="s">
        <v>17</v>
      </c>
      <c r="AO78" s="33">
        <f t="shared" si="30"/>
        <v>1</v>
      </c>
      <c r="AP78" s="33">
        <v>2021</v>
      </c>
      <c r="AQ78" s="30">
        <v>2022</v>
      </c>
      <c r="AR78" s="22"/>
      <c r="AS78" s="33">
        <v>0</v>
      </c>
      <c r="AT78" s="31">
        <v>0</v>
      </c>
      <c r="AU78" s="30">
        <v>0</v>
      </c>
      <c r="AV78" s="37" t="s">
        <v>236</v>
      </c>
      <c r="AW78" s="33">
        <f t="shared" si="31"/>
        <v>1</v>
      </c>
      <c r="AX78" s="33">
        <v>2021</v>
      </c>
      <c r="AY78" s="30">
        <v>2024</v>
      </c>
      <c r="AZ78" s="22" t="s">
        <v>17</v>
      </c>
      <c r="BA78" s="33">
        <f t="shared" si="32"/>
        <v>1</v>
      </c>
      <c r="BB78" s="31">
        <v>2021</v>
      </c>
      <c r="BC78" s="30">
        <v>2024</v>
      </c>
      <c r="BD78" s="46" t="s">
        <v>214</v>
      </c>
      <c r="BE78" s="33">
        <f t="shared" si="33"/>
        <v>3</v>
      </c>
      <c r="BF78" s="47">
        <v>2021</v>
      </c>
      <c r="BG78" s="45">
        <v>2031</v>
      </c>
      <c r="BH78" s="22" t="s">
        <v>214</v>
      </c>
      <c r="BI78" s="33">
        <f t="shared" si="34"/>
        <v>3</v>
      </c>
      <c r="BJ78" s="19">
        <v>2030</v>
      </c>
      <c r="BK78" s="17">
        <v>2031</v>
      </c>
      <c r="BL78" s="37" t="s">
        <v>20</v>
      </c>
      <c r="BM78" s="33">
        <f t="shared" si="35"/>
        <v>2</v>
      </c>
      <c r="BN78" s="33">
        <v>0</v>
      </c>
      <c r="BO78" s="30">
        <v>0</v>
      </c>
      <c r="BP78" s="22" t="s">
        <v>17</v>
      </c>
      <c r="BQ78" s="33">
        <f t="shared" si="36"/>
        <v>1</v>
      </c>
      <c r="BR78" s="19">
        <v>2021</v>
      </c>
      <c r="BS78" s="17">
        <v>2022</v>
      </c>
      <c r="BT78" s="36" t="str">
        <f t="shared" si="37"/>
        <v>Vysoká</v>
      </c>
      <c r="BU78" s="36">
        <f t="shared" si="38"/>
        <v>2021</v>
      </c>
      <c r="BV78" s="36">
        <f t="shared" si="39"/>
        <v>2021</v>
      </c>
    </row>
    <row r="79" spans="1:74" ht="15" customHeight="1" x14ac:dyDescent="0.25">
      <c r="A79" s="29"/>
      <c r="B79">
        <v>7</v>
      </c>
      <c r="C79">
        <v>22</v>
      </c>
      <c r="D79">
        <v>770</v>
      </c>
      <c r="E79" s="1" t="s">
        <v>195</v>
      </c>
      <c r="F79" s="7" t="s">
        <v>181</v>
      </c>
      <c r="G79" s="7" t="s">
        <v>193</v>
      </c>
      <c r="H79" s="7" t="s">
        <v>196</v>
      </c>
      <c r="I79" s="3" t="s">
        <v>20</v>
      </c>
      <c r="J79" s="18">
        <f t="shared" si="23"/>
        <v>2</v>
      </c>
      <c r="K79" s="3">
        <v>2022</v>
      </c>
      <c r="L79" s="1">
        <v>2024</v>
      </c>
      <c r="M79" s="9" t="s">
        <v>20</v>
      </c>
      <c r="N79" s="33">
        <f t="shared" si="24"/>
        <v>2</v>
      </c>
      <c r="O79" s="19">
        <v>2022</v>
      </c>
      <c r="P79" s="20">
        <v>2024</v>
      </c>
      <c r="Q79" s="12" t="s">
        <v>17</v>
      </c>
      <c r="R79" s="33">
        <f t="shared" si="25"/>
        <v>1</v>
      </c>
      <c r="S79" s="12">
        <v>2021</v>
      </c>
      <c r="T79" s="10">
        <v>2022</v>
      </c>
      <c r="U79" s="16" t="s">
        <v>20</v>
      </c>
      <c r="V79" s="33">
        <f t="shared" si="26"/>
        <v>2</v>
      </c>
      <c r="W79" s="16">
        <v>2024</v>
      </c>
      <c r="X79" s="13">
        <v>2031</v>
      </c>
      <c r="Y79" s="49" t="str">
        <f>IF(MODE(J79,N79,R79,V79)=1,"Vysoká",IF(MODE(J79,N79,R79,V79)=2,"Střední","Nízká"))</f>
        <v>Střední</v>
      </c>
      <c r="Z79" s="49">
        <f t="shared" si="21"/>
        <v>2022</v>
      </c>
      <c r="AA79" s="49">
        <f t="shared" si="22"/>
        <v>2024</v>
      </c>
      <c r="AB79" s="28" t="s">
        <v>20</v>
      </c>
      <c r="AC79" s="33">
        <f t="shared" si="27"/>
        <v>2</v>
      </c>
      <c r="AD79" s="27">
        <v>2023</v>
      </c>
      <c r="AE79" s="25">
        <v>2031</v>
      </c>
      <c r="AF79" s="23" t="s">
        <v>20</v>
      </c>
      <c r="AG79" s="33">
        <f t="shared" si="28"/>
        <v>2</v>
      </c>
      <c r="AH79" s="23">
        <v>2024</v>
      </c>
      <c r="AI79" s="24">
        <v>2031</v>
      </c>
      <c r="AJ79" s="33" t="s">
        <v>17</v>
      </c>
      <c r="AK79" s="33">
        <f t="shared" si="29"/>
        <v>1</v>
      </c>
      <c r="AL79" s="33">
        <v>2021</v>
      </c>
      <c r="AM79" s="30">
        <v>2022</v>
      </c>
      <c r="AN79" s="37" t="s">
        <v>20</v>
      </c>
      <c r="AO79" s="33">
        <f t="shared" si="30"/>
        <v>2</v>
      </c>
      <c r="AP79" s="33">
        <v>2022</v>
      </c>
      <c r="AQ79" s="30">
        <v>2024</v>
      </c>
      <c r="AR79" s="22"/>
      <c r="AS79" s="33">
        <v>0</v>
      </c>
      <c r="AT79" s="31">
        <v>0</v>
      </c>
      <c r="AU79" s="30">
        <v>0</v>
      </c>
      <c r="AV79" s="37" t="s">
        <v>235</v>
      </c>
      <c r="AW79" s="33">
        <f t="shared" si="31"/>
        <v>3</v>
      </c>
      <c r="AX79" s="33">
        <v>2025</v>
      </c>
      <c r="AY79" s="30">
        <v>2031</v>
      </c>
      <c r="AZ79" s="22" t="s">
        <v>214</v>
      </c>
      <c r="BA79" s="33">
        <f t="shared" si="32"/>
        <v>3</v>
      </c>
      <c r="BB79" s="33">
        <v>2031</v>
      </c>
      <c r="BC79" s="30">
        <v>2036</v>
      </c>
      <c r="BD79" s="46" t="s">
        <v>17</v>
      </c>
      <c r="BE79" s="33">
        <f t="shared" si="33"/>
        <v>1</v>
      </c>
      <c r="BF79" s="47">
        <v>2022</v>
      </c>
      <c r="BG79" s="45">
        <v>2024</v>
      </c>
      <c r="BH79" s="22" t="s">
        <v>214</v>
      </c>
      <c r="BI79" s="33">
        <f t="shared" si="34"/>
        <v>3</v>
      </c>
      <c r="BJ79" s="19">
        <v>2030</v>
      </c>
      <c r="BK79" s="17">
        <v>2031</v>
      </c>
      <c r="BL79" s="37" t="s">
        <v>20</v>
      </c>
      <c r="BM79" s="33">
        <f t="shared" si="35"/>
        <v>2</v>
      </c>
      <c r="BN79" s="33">
        <v>0</v>
      </c>
      <c r="BO79" s="30">
        <v>2031</v>
      </c>
      <c r="BP79" s="22" t="s">
        <v>17</v>
      </c>
      <c r="BQ79" s="33">
        <f t="shared" si="36"/>
        <v>1</v>
      </c>
      <c r="BR79" s="19">
        <v>2022</v>
      </c>
      <c r="BS79" s="17">
        <v>2023</v>
      </c>
      <c r="BT79" s="36" t="str">
        <f t="shared" si="37"/>
        <v>Střední</v>
      </c>
      <c r="BU79" s="36">
        <f t="shared" si="38"/>
        <v>2022</v>
      </c>
      <c r="BV79" s="36">
        <f t="shared" si="39"/>
        <v>2031</v>
      </c>
    </row>
    <row r="80" spans="1:74" ht="15" customHeight="1" x14ac:dyDescent="0.25">
      <c r="A80" s="29"/>
      <c r="B80">
        <v>8</v>
      </c>
      <c r="C80">
        <v>23</v>
      </c>
      <c r="D80">
        <v>780</v>
      </c>
      <c r="E80" s="1" t="s">
        <v>197</v>
      </c>
      <c r="F80" s="7" t="s">
        <v>198</v>
      </c>
      <c r="G80" s="7" t="s">
        <v>199</v>
      </c>
      <c r="H80" s="7" t="s">
        <v>200</v>
      </c>
      <c r="I80" s="3" t="s">
        <v>17</v>
      </c>
      <c r="J80" s="18">
        <f t="shared" si="23"/>
        <v>1</v>
      </c>
      <c r="K80" s="3">
        <v>2021</v>
      </c>
      <c r="L80" s="1">
        <v>2021</v>
      </c>
      <c r="M80" s="8" t="s">
        <v>17</v>
      </c>
      <c r="N80" s="33">
        <f t="shared" si="24"/>
        <v>1</v>
      </c>
      <c r="O80" s="19">
        <v>2021</v>
      </c>
      <c r="P80" s="20">
        <v>2021</v>
      </c>
      <c r="Q80" s="12" t="s">
        <v>17</v>
      </c>
      <c r="R80" s="33">
        <f t="shared" si="25"/>
        <v>1</v>
      </c>
      <c r="S80" s="12">
        <v>2021</v>
      </c>
      <c r="T80" s="10">
        <v>2031</v>
      </c>
      <c r="U80" s="16" t="s">
        <v>20</v>
      </c>
      <c r="V80" s="33">
        <f t="shared" si="26"/>
        <v>2</v>
      </c>
      <c r="W80" s="16">
        <v>2021</v>
      </c>
      <c r="X80" s="13">
        <v>2031</v>
      </c>
      <c r="Y80" s="49" t="str">
        <f t="shared" si="20"/>
        <v>Vysoká</v>
      </c>
      <c r="Z80" s="49">
        <f t="shared" si="21"/>
        <v>2021</v>
      </c>
      <c r="AA80" s="49">
        <f t="shared" si="22"/>
        <v>2021</v>
      </c>
      <c r="AB80" s="28" t="s">
        <v>20</v>
      </c>
      <c r="AC80" s="33">
        <f t="shared" si="27"/>
        <v>2</v>
      </c>
      <c r="AD80" s="27">
        <v>2021</v>
      </c>
      <c r="AE80" s="25">
        <v>2031</v>
      </c>
      <c r="AF80" s="23" t="s">
        <v>20</v>
      </c>
      <c r="AG80" s="33">
        <f t="shared" si="28"/>
        <v>2</v>
      </c>
      <c r="AH80" s="23">
        <v>2021</v>
      </c>
      <c r="AI80" s="24">
        <v>2031</v>
      </c>
      <c r="AJ80" s="33" t="s">
        <v>17</v>
      </c>
      <c r="AK80" s="33">
        <f t="shared" si="29"/>
        <v>1</v>
      </c>
      <c r="AL80" s="33">
        <v>2021</v>
      </c>
      <c r="AM80" s="30">
        <v>2031</v>
      </c>
      <c r="AN80" s="37" t="s">
        <v>17</v>
      </c>
      <c r="AO80" s="33">
        <f t="shared" si="30"/>
        <v>1</v>
      </c>
      <c r="AP80" s="33">
        <v>2021</v>
      </c>
      <c r="AQ80" s="30">
        <v>2022</v>
      </c>
      <c r="AR80" s="22"/>
      <c r="AS80" s="33">
        <v>0</v>
      </c>
      <c r="AT80" s="31">
        <v>0</v>
      </c>
      <c r="AU80" s="30">
        <v>0</v>
      </c>
      <c r="AV80" s="37" t="s">
        <v>234</v>
      </c>
      <c r="AW80" s="33">
        <f t="shared" si="31"/>
        <v>2</v>
      </c>
      <c r="AX80" s="33">
        <v>2021</v>
      </c>
      <c r="AY80" s="30">
        <v>2031</v>
      </c>
      <c r="AZ80" s="22" t="s">
        <v>20</v>
      </c>
      <c r="BA80" s="33">
        <f t="shared" si="32"/>
        <v>2</v>
      </c>
      <c r="BB80" s="29">
        <v>2025</v>
      </c>
      <c r="BC80" s="30">
        <v>2030</v>
      </c>
      <c r="BD80" s="46" t="s">
        <v>20</v>
      </c>
      <c r="BE80" s="33">
        <f t="shared" si="33"/>
        <v>2</v>
      </c>
      <c r="BF80" s="47">
        <v>2021</v>
      </c>
      <c r="BG80" s="45">
        <v>2031</v>
      </c>
      <c r="BH80" s="22" t="s">
        <v>20</v>
      </c>
      <c r="BI80" s="33">
        <f t="shared" si="34"/>
        <v>2</v>
      </c>
      <c r="BJ80" s="19">
        <v>2025</v>
      </c>
      <c r="BK80" s="17">
        <v>2026</v>
      </c>
      <c r="BL80" s="37" t="s">
        <v>17</v>
      </c>
      <c r="BM80" s="33">
        <f t="shared" si="35"/>
        <v>1</v>
      </c>
      <c r="BN80" s="33">
        <v>2021</v>
      </c>
      <c r="BO80" s="30">
        <v>2031</v>
      </c>
      <c r="BP80" s="22" t="s">
        <v>17</v>
      </c>
      <c r="BQ80" s="33">
        <f t="shared" si="36"/>
        <v>1</v>
      </c>
      <c r="BR80" s="19">
        <v>2021</v>
      </c>
      <c r="BS80" s="17">
        <v>2022</v>
      </c>
      <c r="BT80" s="36" t="str">
        <f t="shared" si="37"/>
        <v>Vysoká</v>
      </c>
      <c r="BU80" s="36">
        <f t="shared" si="38"/>
        <v>2021</v>
      </c>
      <c r="BV80" s="36">
        <f t="shared" si="39"/>
        <v>2031</v>
      </c>
    </row>
    <row r="81" spans="1:74" ht="15" customHeight="1" x14ac:dyDescent="0.25">
      <c r="A81" s="29"/>
      <c r="B81">
        <v>8</v>
      </c>
      <c r="C81">
        <v>23</v>
      </c>
      <c r="D81">
        <v>790</v>
      </c>
      <c r="E81" s="1" t="s">
        <v>201</v>
      </c>
      <c r="F81" s="7" t="s">
        <v>198</v>
      </c>
      <c r="G81" s="7" t="s">
        <v>199</v>
      </c>
      <c r="H81" s="7" t="s">
        <v>202</v>
      </c>
      <c r="I81" s="3" t="s">
        <v>20</v>
      </c>
      <c r="J81" s="18">
        <f t="shared" si="23"/>
        <v>2</v>
      </c>
      <c r="K81" s="3">
        <v>2022</v>
      </c>
      <c r="L81" s="1">
        <v>2024</v>
      </c>
      <c r="M81" s="9" t="s">
        <v>20</v>
      </c>
      <c r="N81" s="33">
        <f t="shared" si="24"/>
        <v>2</v>
      </c>
      <c r="O81" s="19">
        <v>2022</v>
      </c>
      <c r="P81" s="17">
        <v>2031</v>
      </c>
      <c r="Q81" s="12" t="s">
        <v>17</v>
      </c>
      <c r="R81" s="33">
        <f t="shared" si="25"/>
        <v>1</v>
      </c>
      <c r="S81" s="12">
        <v>2021</v>
      </c>
      <c r="T81" s="10">
        <v>2031</v>
      </c>
      <c r="U81" s="16" t="s">
        <v>20</v>
      </c>
      <c r="V81" s="33">
        <f t="shared" si="26"/>
        <v>2</v>
      </c>
      <c r="W81" s="16">
        <v>2021</v>
      </c>
      <c r="X81" s="13">
        <v>2031</v>
      </c>
      <c r="Y81" s="49" t="str">
        <f t="shared" ref="Y81:Y85" si="40">IF(MODE(J81,N81,R81,V81)=1,"Vysoká",IF(MODE(J81,N81,R81,V81)=2,"Střední","Nízká"))</f>
        <v>Střední</v>
      </c>
      <c r="Z81" s="49">
        <f t="shared" ref="Z81:Z85" si="41">MODE(K81,O81,S81,W81)</f>
        <v>2022</v>
      </c>
      <c r="AA81" s="49">
        <f t="shared" ref="AA81:AA85" si="42">MODE(L81,P81,T81,X81)</f>
        <v>2031</v>
      </c>
      <c r="AB81" s="28" t="s">
        <v>20</v>
      </c>
      <c r="AC81" s="33">
        <f t="shared" si="27"/>
        <v>2</v>
      </c>
      <c r="AD81" s="27">
        <v>2021</v>
      </c>
      <c r="AE81" s="25">
        <v>2031</v>
      </c>
      <c r="AF81" s="23" t="s">
        <v>20</v>
      </c>
      <c r="AG81" s="33">
        <f t="shared" si="28"/>
        <v>2</v>
      </c>
      <c r="AH81" s="23">
        <v>2021</v>
      </c>
      <c r="AI81" s="24">
        <v>2031</v>
      </c>
      <c r="AJ81" s="33" t="s">
        <v>17</v>
      </c>
      <c r="AK81" s="33">
        <f t="shared" si="29"/>
        <v>1</v>
      </c>
      <c r="AL81" s="33">
        <v>2021</v>
      </c>
      <c r="AM81" s="30">
        <v>2031</v>
      </c>
      <c r="AN81" s="37" t="s">
        <v>20</v>
      </c>
      <c r="AO81" s="33">
        <f t="shared" si="30"/>
        <v>2</v>
      </c>
      <c r="AP81" s="33">
        <v>2022</v>
      </c>
      <c r="AQ81" s="30">
        <v>2024</v>
      </c>
      <c r="AR81" s="22"/>
      <c r="AS81" s="33">
        <v>0</v>
      </c>
      <c r="AT81" s="31">
        <v>0</v>
      </c>
      <c r="AU81" s="30">
        <v>0</v>
      </c>
      <c r="AV81" s="37" t="s">
        <v>235</v>
      </c>
      <c r="AW81" s="33">
        <f t="shared" si="31"/>
        <v>3</v>
      </c>
      <c r="AX81" s="33">
        <v>2021</v>
      </c>
      <c r="AY81" s="30">
        <v>2031</v>
      </c>
      <c r="AZ81" s="22" t="s">
        <v>20</v>
      </c>
      <c r="BA81" s="33">
        <f t="shared" si="32"/>
        <v>2</v>
      </c>
      <c r="BB81" s="29">
        <v>2025</v>
      </c>
      <c r="BC81" s="30">
        <v>2030</v>
      </c>
      <c r="BD81" s="46" t="s">
        <v>20</v>
      </c>
      <c r="BE81" s="33">
        <f t="shared" si="33"/>
        <v>2</v>
      </c>
      <c r="BF81" s="47">
        <v>2021</v>
      </c>
      <c r="BG81" s="45">
        <v>2031</v>
      </c>
      <c r="BH81" s="22" t="s">
        <v>20</v>
      </c>
      <c r="BI81" s="33">
        <f t="shared" si="34"/>
        <v>2</v>
      </c>
      <c r="BJ81" s="19">
        <v>2025</v>
      </c>
      <c r="BK81" s="17">
        <v>2026</v>
      </c>
      <c r="BL81" s="37" t="s">
        <v>17</v>
      </c>
      <c r="BM81" s="33">
        <f t="shared" si="35"/>
        <v>1</v>
      </c>
      <c r="BN81" s="33">
        <v>2021</v>
      </c>
      <c r="BO81" s="30">
        <v>2031</v>
      </c>
      <c r="BP81" s="22" t="s">
        <v>214</v>
      </c>
      <c r="BQ81" s="33">
        <f t="shared" si="36"/>
        <v>3</v>
      </c>
      <c r="BR81" s="19">
        <v>2025</v>
      </c>
      <c r="BS81" s="17">
        <v>2028</v>
      </c>
      <c r="BT81" s="36" t="str">
        <f t="shared" si="37"/>
        <v>Střední</v>
      </c>
      <c r="BU81" s="36">
        <f t="shared" si="38"/>
        <v>2021</v>
      </c>
      <c r="BV81" s="36">
        <f t="shared" si="39"/>
        <v>2031</v>
      </c>
    </row>
    <row r="82" spans="1:74" ht="15" customHeight="1" x14ac:dyDescent="0.25">
      <c r="A82" s="29"/>
      <c r="B82">
        <v>8</v>
      </c>
      <c r="C82">
        <v>23</v>
      </c>
      <c r="D82">
        <v>800</v>
      </c>
      <c r="E82" s="1" t="s">
        <v>203</v>
      </c>
      <c r="F82" s="7" t="s">
        <v>198</v>
      </c>
      <c r="G82" s="7" t="s">
        <v>199</v>
      </c>
      <c r="H82" s="7" t="s">
        <v>204</v>
      </c>
      <c r="I82" s="3" t="s">
        <v>17</v>
      </c>
      <c r="J82" s="18">
        <f t="shared" si="23"/>
        <v>1</v>
      </c>
      <c r="K82" s="3">
        <v>2021</v>
      </c>
      <c r="L82" s="1">
        <v>2021</v>
      </c>
      <c r="M82" s="8" t="s">
        <v>17</v>
      </c>
      <c r="N82" s="33">
        <f t="shared" si="24"/>
        <v>1</v>
      </c>
      <c r="O82" s="18">
        <v>2021</v>
      </c>
      <c r="P82" s="17">
        <v>2021</v>
      </c>
      <c r="Q82" s="12" t="s">
        <v>17</v>
      </c>
      <c r="R82" s="33">
        <f t="shared" si="25"/>
        <v>1</v>
      </c>
      <c r="S82" s="12">
        <v>2021</v>
      </c>
      <c r="T82" s="10">
        <v>2031</v>
      </c>
      <c r="U82" s="16" t="s">
        <v>20</v>
      </c>
      <c r="V82" s="33">
        <f t="shared" si="26"/>
        <v>2</v>
      </c>
      <c r="W82" s="16">
        <v>2021</v>
      </c>
      <c r="X82" s="13">
        <v>2031</v>
      </c>
      <c r="Y82" s="49" t="str">
        <f t="shared" si="40"/>
        <v>Vysoká</v>
      </c>
      <c r="Z82" s="49">
        <f t="shared" si="41"/>
        <v>2021</v>
      </c>
      <c r="AA82" s="49">
        <f t="shared" si="42"/>
        <v>2021</v>
      </c>
      <c r="AB82" s="28" t="s">
        <v>20</v>
      </c>
      <c r="AC82" s="33">
        <f t="shared" si="27"/>
        <v>2</v>
      </c>
      <c r="AD82" s="27">
        <v>2021</v>
      </c>
      <c r="AE82" s="25">
        <v>2031</v>
      </c>
      <c r="AF82" s="23" t="s">
        <v>20</v>
      </c>
      <c r="AG82" s="33">
        <f t="shared" si="28"/>
        <v>2</v>
      </c>
      <c r="AH82" s="23">
        <v>2021</v>
      </c>
      <c r="AI82" s="24">
        <v>2031</v>
      </c>
      <c r="AJ82" s="33" t="s">
        <v>17</v>
      </c>
      <c r="AK82" s="33">
        <f t="shared" si="29"/>
        <v>1</v>
      </c>
      <c r="AL82" s="33">
        <v>2021</v>
      </c>
      <c r="AM82" s="30">
        <v>2031</v>
      </c>
      <c r="AN82" s="37" t="s">
        <v>17</v>
      </c>
      <c r="AO82" s="33">
        <f t="shared" si="30"/>
        <v>1</v>
      </c>
      <c r="AP82" s="33">
        <v>2021</v>
      </c>
      <c r="AQ82" s="30">
        <v>2021</v>
      </c>
      <c r="AR82" s="22"/>
      <c r="AS82" s="33">
        <v>0</v>
      </c>
      <c r="AT82" s="31">
        <v>0</v>
      </c>
      <c r="AU82" s="30">
        <v>0</v>
      </c>
      <c r="AV82" s="37" t="s">
        <v>234</v>
      </c>
      <c r="AW82" s="33">
        <f t="shared" si="31"/>
        <v>2</v>
      </c>
      <c r="AX82" s="33">
        <v>2021</v>
      </c>
      <c r="AY82" s="30">
        <v>2031</v>
      </c>
      <c r="AZ82" s="22" t="s">
        <v>20</v>
      </c>
      <c r="BA82" s="33">
        <f t="shared" si="32"/>
        <v>2</v>
      </c>
      <c r="BB82" s="29">
        <v>2025</v>
      </c>
      <c r="BC82" s="30">
        <v>2030</v>
      </c>
      <c r="BD82" s="46" t="s">
        <v>20</v>
      </c>
      <c r="BE82" s="33">
        <f t="shared" si="33"/>
        <v>2</v>
      </c>
      <c r="BF82" s="47">
        <v>2021</v>
      </c>
      <c r="BG82" s="45">
        <v>2031</v>
      </c>
      <c r="BH82" s="22" t="s">
        <v>20</v>
      </c>
      <c r="BI82" s="33">
        <f t="shared" si="34"/>
        <v>2</v>
      </c>
      <c r="BJ82" s="19">
        <v>2025</v>
      </c>
      <c r="BK82" s="17">
        <v>2026</v>
      </c>
      <c r="BL82" s="37" t="s">
        <v>17</v>
      </c>
      <c r="BM82" s="33">
        <f t="shared" si="35"/>
        <v>1</v>
      </c>
      <c r="BN82" s="33">
        <v>2021</v>
      </c>
      <c r="BO82" s="30">
        <v>2031</v>
      </c>
      <c r="BP82" s="22" t="s">
        <v>214</v>
      </c>
      <c r="BQ82" s="33">
        <f t="shared" si="36"/>
        <v>3</v>
      </c>
      <c r="BR82" s="19">
        <v>2025</v>
      </c>
      <c r="BS82" s="17">
        <v>2028</v>
      </c>
      <c r="BT82" s="36" t="str">
        <f t="shared" si="37"/>
        <v>Střední</v>
      </c>
      <c r="BU82" s="36">
        <f t="shared" si="38"/>
        <v>2021</v>
      </c>
      <c r="BV82" s="36">
        <f t="shared" si="39"/>
        <v>2031</v>
      </c>
    </row>
    <row r="83" spans="1:74" x14ac:dyDescent="0.25">
      <c r="A83" s="29"/>
      <c r="B83">
        <v>8</v>
      </c>
      <c r="C83">
        <v>23</v>
      </c>
      <c r="D83">
        <v>810</v>
      </c>
      <c r="E83" s="1" t="s">
        <v>205</v>
      </c>
      <c r="F83" s="7" t="s">
        <v>198</v>
      </c>
      <c r="G83" s="7" t="s">
        <v>199</v>
      </c>
      <c r="H83" s="7" t="s">
        <v>206</v>
      </c>
      <c r="I83" s="3" t="s">
        <v>20</v>
      </c>
      <c r="J83" s="18">
        <f t="shared" si="23"/>
        <v>2</v>
      </c>
      <c r="K83" s="3">
        <v>2022</v>
      </c>
      <c r="L83" s="1">
        <v>2024</v>
      </c>
      <c r="M83" s="9" t="s">
        <v>214</v>
      </c>
      <c r="N83" s="33">
        <f t="shared" si="24"/>
        <v>3</v>
      </c>
      <c r="O83" s="19">
        <v>2025</v>
      </c>
      <c r="P83" s="17">
        <v>2031</v>
      </c>
      <c r="Q83" s="12" t="s">
        <v>20</v>
      </c>
      <c r="R83" s="33">
        <f t="shared" si="25"/>
        <v>2</v>
      </c>
      <c r="S83" s="12">
        <v>2022</v>
      </c>
      <c r="T83" s="10">
        <v>2026</v>
      </c>
      <c r="U83" s="16" t="s">
        <v>214</v>
      </c>
      <c r="V83" s="33">
        <f t="shared" si="26"/>
        <v>3</v>
      </c>
      <c r="W83" s="16">
        <v>2030</v>
      </c>
      <c r="X83" s="13">
        <v>2031</v>
      </c>
      <c r="Y83" s="49" t="str">
        <f t="shared" si="40"/>
        <v>Střední</v>
      </c>
      <c r="Z83" s="49">
        <f t="shared" si="41"/>
        <v>2022</v>
      </c>
      <c r="AA83" s="49">
        <f t="shared" si="42"/>
        <v>2031</v>
      </c>
      <c r="AB83" s="28" t="s">
        <v>214</v>
      </c>
      <c r="AC83" s="33">
        <f t="shared" si="27"/>
        <v>3</v>
      </c>
      <c r="AD83" s="27">
        <v>2030</v>
      </c>
      <c r="AE83" s="25">
        <v>2031</v>
      </c>
      <c r="AF83" s="23" t="s">
        <v>214</v>
      </c>
      <c r="AG83" s="33">
        <f t="shared" si="28"/>
        <v>3</v>
      </c>
      <c r="AH83" s="23">
        <v>2030</v>
      </c>
      <c r="AI83" s="24">
        <v>2031</v>
      </c>
      <c r="AJ83" s="33" t="s">
        <v>20</v>
      </c>
      <c r="AK83" s="33">
        <f t="shared" si="29"/>
        <v>2</v>
      </c>
      <c r="AL83" s="33">
        <v>2022</v>
      </c>
      <c r="AM83" s="30">
        <v>2026</v>
      </c>
      <c r="AN83" s="37" t="s">
        <v>20</v>
      </c>
      <c r="AO83" s="33">
        <f t="shared" si="30"/>
        <v>2</v>
      </c>
      <c r="AP83" s="33">
        <v>2022</v>
      </c>
      <c r="AQ83" s="30">
        <v>2024</v>
      </c>
      <c r="AR83" s="22"/>
      <c r="AS83" s="33">
        <v>0</v>
      </c>
      <c r="AT83" s="31">
        <v>0</v>
      </c>
      <c r="AU83" s="30">
        <v>0</v>
      </c>
      <c r="AV83" s="37" t="s">
        <v>235</v>
      </c>
      <c r="AW83" s="33">
        <f t="shared" si="31"/>
        <v>3</v>
      </c>
      <c r="AX83" s="33">
        <v>2025</v>
      </c>
      <c r="AY83" s="30">
        <v>2031</v>
      </c>
      <c r="AZ83" s="22" t="s">
        <v>214</v>
      </c>
      <c r="BA83" s="33">
        <f t="shared" si="32"/>
        <v>3</v>
      </c>
      <c r="BB83" s="33">
        <v>2031</v>
      </c>
      <c r="BC83" s="30">
        <v>2036</v>
      </c>
      <c r="BD83" s="46" t="s">
        <v>214</v>
      </c>
      <c r="BE83" s="33">
        <f t="shared" si="33"/>
        <v>3</v>
      </c>
      <c r="BF83" s="47">
        <v>2021</v>
      </c>
      <c r="BG83" s="45">
        <v>2031</v>
      </c>
      <c r="BH83" s="22" t="s">
        <v>20</v>
      </c>
      <c r="BI83" s="33">
        <f t="shared" si="34"/>
        <v>2</v>
      </c>
      <c r="BJ83" s="19">
        <v>2025</v>
      </c>
      <c r="BK83" s="17">
        <v>2026</v>
      </c>
      <c r="BL83" s="37" t="s">
        <v>20</v>
      </c>
      <c r="BM83" s="33">
        <f t="shared" si="35"/>
        <v>2</v>
      </c>
      <c r="BN83" s="33">
        <v>2024</v>
      </c>
      <c r="BO83" s="30">
        <v>2031</v>
      </c>
      <c r="BP83" s="22" t="s">
        <v>20</v>
      </c>
      <c r="BQ83" s="33">
        <f t="shared" si="36"/>
        <v>2</v>
      </c>
      <c r="BR83" s="19">
        <v>2023</v>
      </c>
      <c r="BS83" s="17">
        <v>2026</v>
      </c>
      <c r="BT83" s="36" t="str">
        <f t="shared" si="37"/>
        <v>Střední</v>
      </c>
      <c r="BU83" s="36">
        <f t="shared" si="38"/>
        <v>2022</v>
      </c>
      <c r="BV83" s="36">
        <f t="shared" si="39"/>
        <v>2031</v>
      </c>
    </row>
    <row r="84" spans="1:74" x14ac:dyDescent="0.25">
      <c r="A84" s="29"/>
      <c r="B84">
        <v>8</v>
      </c>
      <c r="C84">
        <v>23</v>
      </c>
      <c r="D84">
        <v>820</v>
      </c>
      <c r="E84" s="1" t="s">
        <v>207</v>
      </c>
      <c r="F84" s="7" t="s">
        <v>198</v>
      </c>
      <c r="G84" s="7" t="s">
        <v>199</v>
      </c>
      <c r="H84" s="7" t="s">
        <v>208</v>
      </c>
      <c r="I84" s="3" t="s">
        <v>20</v>
      </c>
      <c r="J84" s="18">
        <f t="shared" si="23"/>
        <v>2</v>
      </c>
      <c r="K84" s="3">
        <v>2025</v>
      </c>
      <c r="L84" s="1">
        <v>2024</v>
      </c>
      <c r="M84" s="9" t="s">
        <v>214</v>
      </c>
      <c r="N84" s="33">
        <f t="shared" si="24"/>
        <v>3</v>
      </c>
      <c r="O84" s="19">
        <v>2025</v>
      </c>
      <c r="P84" s="17">
        <v>2031</v>
      </c>
      <c r="Q84" s="12" t="s">
        <v>20</v>
      </c>
      <c r="R84" s="33">
        <f t="shared" si="25"/>
        <v>2</v>
      </c>
      <c r="S84" s="12">
        <v>2021</v>
      </c>
      <c r="T84" s="10">
        <v>2031</v>
      </c>
      <c r="U84" s="16" t="s">
        <v>20</v>
      </c>
      <c r="V84" s="33">
        <f t="shared" si="26"/>
        <v>2</v>
      </c>
      <c r="W84" s="16">
        <v>2023</v>
      </c>
      <c r="X84" s="13">
        <v>2031</v>
      </c>
      <c r="Y84" s="49" t="str">
        <f t="shared" si="40"/>
        <v>Střední</v>
      </c>
      <c r="Z84" s="49">
        <f t="shared" si="41"/>
        <v>2025</v>
      </c>
      <c r="AA84" s="49">
        <f t="shared" si="42"/>
        <v>2031</v>
      </c>
      <c r="AB84" s="28" t="s">
        <v>214</v>
      </c>
      <c r="AC84" s="33">
        <f t="shared" si="27"/>
        <v>3</v>
      </c>
      <c r="AD84" s="27">
        <v>2021</v>
      </c>
      <c r="AE84" s="25">
        <v>2031</v>
      </c>
      <c r="AF84" s="38" t="s">
        <v>214</v>
      </c>
      <c r="AG84" s="33">
        <f t="shared" si="28"/>
        <v>3</v>
      </c>
      <c r="AH84" s="38">
        <v>2027</v>
      </c>
      <c r="AI84" s="24">
        <v>2031</v>
      </c>
      <c r="AJ84" s="33" t="s">
        <v>20</v>
      </c>
      <c r="AK84" s="33">
        <f t="shared" si="29"/>
        <v>2</v>
      </c>
      <c r="AL84" s="33">
        <v>2021</v>
      </c>
      <c r="AM84" s="30">
        <v>2031</v>
      </c>
      <c r="AN84" s="37" t="s">
        <v>20</v>
      </c>
      <c r="AO84" s="33">
        <f t="shared" si="30"/>
        <v>2</v>
      </c>
      <c r="AP84" s="33">
        <v>2025</v>
      </c>
      <c r="AQ84" s="30">
        <v>2026</v>
      </c>
      <c r="AR84" s="22"/>
      <c r="AS84" s="33">
        <v>0</v>
      </c>
      <c r="AT84" s="31">
        <v>0</v>
      </c>
      <c r="AU84" s="30">
        <v>0</v>
      </c>
      <c r="AV84" s="37" t="s">
        <v>235</v>
      </c>
      <c r="AW84" s="33">
        <f t="shared" si="31"/>
        <v>3</v>
      </c>
      <c r="AX84" s="33">
        <v>2025</v>
      </c>
      <c r="AY84" s="30">
        <v>2031</v>
      </c>
      <c r="AZ84" s="22" t="s">
        <v>214</v>
      </c>
      <c r="BA84" s="33">
        <f t="shared" si="32"/>
        <v>3</v>
      </c>
      <c r="BB84" s="33">
        <v>2031</v>
      </c>
      <c r="BC84" s="30">
        <v>2036</v>
      </c>
      <c r="BD84" s="46" t="s">
        <v>20</v>
      </c>
      <c r="BE84" s="33">
        <f t="shared" si="33"/>
        <v>2</v>
      </c>
      <c r="BF84" s="47">
        <v>2021</v>
      </c>
      <c r="BG84" s="45">
        <v>2031</v>
      </c>
      <c r="BH84" s="22" t="s">
        <v>20</v>
      </c>
      <c r="BI84" s="33">
        <f t="shared" si="34"/>
        <v>2</v>
      </c>
      <c r="BJ84" s="19">
        <v>2025</v>
      </c>
      <c r="BK84" s="17">
        <v>2026</v>
      </c>
      <c r="BL84" s="37" t="s">
        <v>20</v>
      </c>
      <c r="BM84" s="33">
        <f t="shared" si="35"/>
        <v>2</v>
      </c>
      <c r="BN84" s="33">
        <v>2024</v>
      </c>
      <c r="BO84" s="30">
        <v>2031</v>
      </c>
      <c r="BP84" s="22" t="s">
        <v>214</v>
      </c>
      <c r="BQ84" s="33">
        <f t="shared" si="36"/>
        <v>3</v>
      </c>
      <c r="BR84" s="19">
        <v>2027</v>
      </c>
      <c r="BS84" s="17">
        <v>2031</v>
      </c>
      <c r="BT84" s="36" t="str">
        <f t="shared" si="37"/>
        <v>Střední</v>
      </c>
      <c r="BU84" s="36">
        <f t="shared" si="38"/>
        <v>2025</v>
      </c>
      <c r="BV84" s="36">
        <f t="shared" si="39"/>
        <v>2031</v>
      </c>
    </row>
    <row r="85" spans="1:74" ht="15" customHeight="1" x14ac:dyDescent="0.25">
      <c r="A85" s="29"/>
      <c r="B85">
        <v>8</v>
      </c>
      <c r="C85">
        <v>24</v>
      </c>
      <c r="D85">
        <v>830</v>
      </c>
      <c r="E85" s="1" t="s">
        <v>209</v>
      </c>
      <c r="F85" s="7" t="s">
        <v>198</v>
      </c>
      <c r="G85" s="7" t="s">
        <v>210</v>
      </c>
      <c r="H85" s="7" t="s">
        <v>211</v>
      </c>
      <c r="I85" s="3" t="s">
        <v>20</v>
      </c>
      <c r="J85" s="18">
        <f t="shared" si="23"/>
        <v>2</v>
      </c>
      <c r="K85" s="3">
        <v>2021</v>
      </c>
      <c r="L85" s="1">
        <v>2031</v>
      </c>
      <c r="M85" s="8" t="s">
        <v>17</v>
      </c>
      <c r="N85" s="33">
        <f t="shared" si="24"/>
        <v>1</v>
      </c>
      <c r="O85" s="18">
        <v>2021</v>
      </c>
      <c r="P85" s="17">
        <v>2021</v>
      </c>
      <c r="Q85" s="12" t="s">
        <v>17</v>
      </c>
      <c r="R85" s="33">
        <f t="shared" si="25"/>
        <v>1</v>
      </c>
      <c r="S85" s="12">
        <v>2021</v>
      </c>
      <c r="T85" s="10">
        <v>2031</v>
      </c>
      <c r="U85" s="16" t="s">
        <v>17</v>
      </c>
      <c r="V85" s="33">
        <f t="shared" si="26"/>
        <v>1</v>
      </c>
      <c r="W85" s="16">
        <v>2021</v>
      </c>
      <c r="X85" s="13">
        <v>2031</v>
      </c>
      <c r="Y85" s="49" t="str">
        <f t="shared" si="40"/>
        <v>Vysoká</v>
      </c>
      <c r="Z85" s="49">
        <f t="shared" si="41"/>
        <v>2021</v>
      </c>
      <c r="AA85" s="49">
        <f t="shared" si="42"/>
        <v>2031</v>
      </c>
      <c r="AB85" s="28" t="s">
        <v>17</v>
      </c>
      <c r="AC85" s="33">
        <f t="shared" si="27"/>
        <v>1</v>
      </c>
      <c r="AD85" s="27">
        <v>2021</v>
      </c>
      <c r="AE85" s="25">
        <v>2031</v>
      </c>
      <c r="AF85" s="23" t="s">
        <v>17</v>
      </c>
      <c r="AG85" s="33">
        <f t="shared" si="28"/>
        <v>1</v>
      </c>
      <c r="AH85" s="23">
        <v>2021</v>
      </c>
      <c r="AI85" s="24">
        <v>2031</v>
      </c>
      <c r="AJ85" s="33" t="s">
        <v>17</v>
      </c>
      <c r="AK85" s="33">
        <f t="shared" si="29"/>
        <v>1</v>
      </c>
      <c r="AL85" s="33">
        <v>2021</v>
      </c>
      <c r="AM85" s="30">
        <v>2031</v>
      </c>
      <c r="AN85" s="37" t="s">
        <v>20</v>
      </c>
      <c r="AO85" s="33">
        <f t="shared" si="30"/>
        <v>2</v>
      </c>
      <c r="AP85" s="33">
        <v>2021</v>
      </c>
      <c r="AQ85" s="30">
        <v>2031</v>
      </c>
      <c r="AR85" s="22"/>
      <c r="AS85" s="33">
        <v>0</v>
      </c>
      <c r="AT85" s="31">
        <v>0</v>
      </c>
      <c r="AU85" s="30">
        <v>0</v>
      </c>
      <c r="AV85" s="37" t="s">
        <v>234</v>
      </c>
      <c r="AW85" s="33">
        <f t="shared" si="31"/>
        <v>2</v>
      </c>
      <c r="AX85" s="33">
        <v>2021</v>
      </c>
      <c r="AY85" s="30">
        <v>2031</v>
      </c>
      <c r="AZ85" s="22" t="s">
        <v>20</v>
      </c>
      <c r="BA85" s="33">
        <f t="shared" si="32"/>
        <v>2</v>
      </c>
      <c r="BB85" s="29">
        <v>2025</v>
      </c>
      <c r="BC85" s="30">
        <v>2030</v>
      </c>
      <c r="BD85" s="46" t="s">
        <v>17</v>
      </c>
      <c r="BE85" s="33">
        <f t="shared" si="33"/>
        <v>1</v>
      </c>
      <c r="BF85" s="47">
        <v>2021</v>
      </c>
      <c r="BG85" s="45">
        <v>2031</v>
      </c>
      <c r="BH85" s="22" t="s">
        <v>20</v>
      </c>
      <c r="BI85" s="33">
        <f t="shared" si="34"/>
        <v>2</v>
      </c>
      <c r="BJ85" s="19">
        <v>2025</v>
      </c>
      <c r="BK85" s="17">
        <v>2026</v>
      </c>
      <c r="BL85" s="37" t="s">
        <v>17</v>
      </c>
      <c r="BM85" s="33">
        <f t="shared" si="35"/>
        <v>1</v>
      </c>
      <c r="BN85" s="33">
        <v>2021</v>
      </c>
      <c r="BO85" s="30">
        <v>2031</v>
      </c>
      <c r="BP85" s="22" t="s">
        <v>17</v>
      </c>
      <c r="BQ85" s="33">
        <f t="shared" si="36"/>
        <v>1</v>
      </c>
      <c r="BR85" s="19">
        <v>2021</v>
      </c>
      <c r="BS85" s="17">
        <v>2031</v>
      </c>
      <c r="BT85" s="36" t="str">
        <f t="shared" si="37"/>
        <v>Vysoká</v>
      </c>
      <c r="BU85" s="36">
        <f t="shared" si="38"/>
        <v>2021</v>
      </c>
      <c r="BV85" s="36">
        <f t="shared" si="39"/>
        <v>2031</v>
      </c>
    </row>
    <row r="86" spans="1:74" x14ac:dyDescent="0.25">
      <c r="AZ86" s="44" t="s">
        <v>249</v>
      </c>
      <c r="BA86" s="44"/>
    </row>
    <row r="87" spans="1:74" x14ac:dyDescent="0.25">
      <c r="AY87" s="29"/>
      <c r="AZ87" s="44" t="s">
        <v>242</v>
      </c>
      <c r="BA87" s="44"/>
    </row>
    <row r="88" spans="1:74" x14ac:dyDescent="0.25">
      <c r="AY88" s="29"/>
      <c r="AZ88" s="44" t="s">
        <v>243</v>
      </c>
      <c r="BA88" s="44"/>
    </row>
    <row r="89" spans="1:74" x14ac:dyDescent="0.25">
      <c r="AZ89" s="43" t="s">
        <v>244</v>
      </c>
      <c r="BA89" s="43"/>
    </row>
    <row r="90" spans="1:74" x14ac:dyDescent="0.25">
      <c r="AZ90" s="43" t="s">
        <v>245</v>
      </c>
      <c r="BA90" s="43"/>
    </row>
    <row r="91" spans="1:74" x14ac:dyDescent="0.25">
      <c r="AZ91" s="43" t="s">
        <v>246</v>
      </c>
      <c r="BA91" s="43"/>
    </row>
    <row r="92" spans="1:74" x14ac:dyDescent="0.25">
      <c r="AZ92" s="44" t="s">
        <v>247</v>
      </c>
      <c r="BA92" s="44"/>
    </row>
    <row r="93" spans="1:74" x14ac:dyDescent="0.25">
      <c r="AZ93" s="44" t="s">
        <v>250</v>
      </c>
      <c r="BA93" s="44"/>
    </row>
    <row r="94" spans="1:74" x14ac:dyDescent="0.25">
      <c r="AZ94" s="44" t="s">
        <v>248</v>
      </c>
      <c r="BA94" s="44"/>
    </row>
  </sheetData>
  <autoFilter ref="E2:BV94" xr:uid="{00000000-0009-0000-0000-000000000000}"/>
  <mergeCells count="17">
    <mergeCell ref="AB1:AE1"/>
    <mergeCell ref="I1:L1"/>
    <mergeCell ref="M1:P1"/>
    <mergeCell ref="Q1:T1"/>
    <mergeCell ref="U1:X1"/>
    <mergeCell ref="Y1:AA1"/>
    <mergeCell ref="AF1:AI1"/>
    <mergeCell ref="AJ1:AM1"/>
    <mergeCell ref="AN1:AQ1"/>
    <mergeCell ref="AR1:AU1"/>
    <mergeCell ref="AV1:AY1"/>
    <mergeCell ref="BT1:BV1"/>
    <mergeCell ref="AZ1:BC1"/>
    <mergeCell ref="BD1:BG1"/>
    <mergeCell ref="BH1:BK1"/>
    <mergeCell ref="BL1:BO1"/>
    <mergeCell ref="BP1:BS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PRO_2021_v6_navrhova_cast_priot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MABO</dc:creator>
  <cp:lastModifiedBy>OEM</cp:lastModifiedBy>
  <cp:lastPrinted>2021-03-30T20:37:51Z</cp:lastPrinted>
  <dcterms:created xsi:type="dcterms:W3CDTF">2021-03-24T09:03:02Z</dcterms:created>
  <dcterms:modified xsi:type="dcterms:W3CDTF">2021-05-12T13:58:14Z</dcterms:modified>
</cp:coreProperties>
</file>